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azan\Desktop\"/>
    </mc:Choice>
  </mc:AlternateContent>
  <xr:revisionPtr revIDLastSave="0" documentId="13_ncr:1_{BCB48E23-D5A6-498E-ABAD-88F294E5629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4" l="1"/>
  <c r="L59" i="4"/>
  <c r="M58" i="4"/>
  <c r="L58" i="4"/>
  <c r="M57" i="4"/>
  <c r="M60" i="4" s="1"/>
  <c r="L57" i="4"/>
  <c r="D62" i="4"/>
  <c r="D63" i="4"/>
  <c r="D61" i="4"/>
  <c r="J58" i="4"/>
  <c r="J59" i="4"/>
  <c r="J57" i="4"/>
  <c r="H58" i="4"/>
  <c r="H59" i="4"/>
  <c r="H57" i="4"/>
  <c r="F58" i="4"/>
  <c r="F59" i="4"/>
  <c r="F57" i="4"/>
  <c r="D58" i="4"/>
  <c r="D59" i="4"/>
  <c r="D57" i="4"/>
  <c r="D53" i="4"/>
  <c r="D54" i="4"/>
  <c r="D52" i="4"/>
  <c r="H49" i="4"/>
  <c r="H50" i="4"/>
  <c r="H48" i="4"/>
  <c r="F49" i="4"/>
  <c r="F50" i="4"/>
  <c r="F48" i="4"/>
  <c r="D49" i="4"/>
  <c r="D50" i="4"/>
  <c r="D48" i="4"/>
  <c r="D44" i="4"/>
  <c r="D45" i="4"/>
  <c r="D43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O40" i="4"/>
  <c r="AP40" i="4"/>
  <c r="AQ40" i="4"/>
  <c r="AR40" i="4"/>
  <c r="AS40" i="4"/>
  <c r="AT40" i="4"/>
  <c r="AU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B40" i="4"/>
  <c r="FC40" i="4"/>
  <c r="FE40" i="4"/>
  <c r="FF40" i="4"/>
  <c r="FH40" i="4"/>
  <c r="FJ40" i="4"/>
  <c r="FK40" i="4"/>
  <c r="FL40" i="4"/>
  <c r="FN40" i="4"/>
  <c r="FO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C40" i="4"/>
  <c r="C39" i="4"/>
  <c r="D62" i="3"/>
  <c r="D63" i="3"/>
  <c r="D61" i="3"/>
  <c r="L58" i="3"/>
  <c r="L59" i="3"/>
  <c r="L57" i="3"/>
  <c r="J58" i="3"/>
  <c r="J59" i="3"/>
  <c r="J57" i="3"/>
  <c r="H58" i="3"/>
  <c r="H59" i="3"/>
  <c r="H57" i="3"/>
  <c r="F58" i="3"/>
  <c r="F59" i="3"/>
  <c r="F57" i="3"/>
  <c r="D58" i="3"/>
  <c r="D59" i="3"/>
  <c r="D57" i="3"/>
  <c r="D53" i="3"/>
  <c r="D54" i="3"/>
  <c r="D52" i="3"/>
  <c r="H49" i="3"/>
  <c r="H50" i="3"/>
  <c r="H48" i="3"/>
  <c r="F49" i="3"/>
  <c r="F50" i="3"/>
  <c r="F48" i="3"/>
  <c r="D49" i="3"/>
  <c r="D50" i="3"/>
  <c r="D48" i="3"/>
  <c r="D44" i="3"/>
  <c r="D43" i="3"/>
  <c r="D45" i="3"/>
  <c r="FK39" i="3"/>
  <c r="D40" i="3"/>
  <c r="E40" i="3"/>
  <c r="F40" i="3"/>
  <c r="G40" i="3"/>
  <c r="H40" i="3"/>
  <c r="I40" i="3"/>
  <c r="J40" i="3"/>
  <c r="K40" i="3"/>
  <c r="L40" i="3"/>
  <c r="M40" i="3"/>
  <c r="N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FQ39" i="4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L60" i="4" l="1"/>
  <c r="E38" i="6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O40" i="3" s="1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K40" i="3" s="1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L40" i="3" s="1"/>
  <c r="CM39" i="3"/>
  <c r="CM40" i="3" s="1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N40" i="4" s="1"/>
  <c r="AO39" i="4"/>
  <c r="AP39" i="4"/>
  <c r="AQ39" i="4"/>
  <c r="AR39" i="4"/>
  <c r="AS39" i="4"/>
  <c r="AT39" i="4"/>
  <c r="AU39" i="4"/>
  <c r="AV39" i="4"/>
  <c r="AV40" i="4" s="1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R40" i="4" s="1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D40" i="4" s="1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A40" i="4" s="1"/>
  <c r="FB39" i="4"/>
  <c r="FC39" i="4"/>
  <c r="FD39" i="4"/>
  <c r="FD40" i="4" s="1"/>
  <c r="FE39" i="4"/>
  <c r="FF39" i="4"/>
  <c r="FG39" i="4"/>
  <c r="FG40" i="4" s="1"/>
  <c r="FH39" i="4"/>
  <c r="FI39" i="4"/>
  <c r="FI40" i="4" s="1"/>
  <c r="FJ39" i="4"/>
  <c r="FK39" i="4"/>
  <c r="FL39" i="4"/>
  <c r="FM39" i="4"/>
  <c r="FM40" i="4" s="1"/>
  <c r="FN39" i="4"/>
  <c r="FO39" i="4"/>
  <c r="FP39" i="4"/>
  <c r="FP40" i="4" s="1"/>
  <c r="FR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GR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40" i="5"/>
  <c r="E44" i="5" s="1"/>
  <c r="D44" i="5" s="1"/>
  <c r="H40" i="5"/>
  <c r="E45" i="5" s="1"/>
  <c r="D45" i="5" s="1"/>
  <c r="E46" i="4" l="1"/>
  <c r="E64" i="5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D51" i="4"/>
  <c r="E51" i="4"/>
</calcChain>
</file>

<file path=xl/sharedStrings.xml><?xml version="1.0" encoding="utf-8"?>
<sst xmlns="http://schemas.openxmlformats.org/spreadsheetml/2006/main" count="2325" uniqueCount="1412">
  <si>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</si>
  <si>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</si>
  <si>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</si>
  <si>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</si>
  <si>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</si>
  <si>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</si>
  <si>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</si>
  <si>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</si>
  <si>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</si>
  <si>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</si>
  <si>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</si>
  <si>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</si>
  <si>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</si>
  <si>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</si>
  <si>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</si>
  <si>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</si>
  <si>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</si>
  <si>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</si>
  <si>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</si>
  <si>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</si>
  <si>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</si>
  <si>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</si>
  <si>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</si>
  <si>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</si>
  <si>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</si>
  <si>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</si>
  <si>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</si>
  <si>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</si>
  <si>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</si>
  <si>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</si>
  <si>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</si>
  <si>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</si>
  <si>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</si>
  <si>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</si>
  <si>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</si>
  <si>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</si>
  <si>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</si>
  <si>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</si>
  <si>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</si>
  <si>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</si>
  <si>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</si>
  <si>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</si>
  <si>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</si>
  <si>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</si>
  <si>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</si>
  <si>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</si>
  <si>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</si>
  <si>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</si>
  <si>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</si>
  <si>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</si>
  <si>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</si>
  <si>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</si>
  <si>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</si>
  <si>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</si>
  <si>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</si>
  <si>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</si>
  <si>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</si>
  <si>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</si>
  <si>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</si>
  <si>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</si>
  <si>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</si>
  <si>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</si>
  <si>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</si>
  <si>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</si>
  <si>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</si>
  <si>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</si>
  <si>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</si>
  <si>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</si>
  <si>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</si>
  <si>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</si>
  <si>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</si>
  <si>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</si>
  <si>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</si>
  <si>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</si>
  <si>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</si>
  <si>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</si>
  <si>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</si>
  <si>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</si>
  <si>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</si>
  <si>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</si>
  <si>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</si>
  <si>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</si>
  <si>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</si>
  <si>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</si>
  <si>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</si>
  <si>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</si>
  <si>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</si>
  <si>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</si>
  <si>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</si>
  <si>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</si>
  <si>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</si>
  <si>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</si>
  <si>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</si>
  <si>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</si>
  <si>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</si>
  <si>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</si>
  <si>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</si>
  <si>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</si>
  <si>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</si>
  <si>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</si>
  <si>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</si>
  <si>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</si>
  <si>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</si>
  <si>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</si>
  <si>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</si>
  <si>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</si>
  <si>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</si>
  <si>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</si>
  <si>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</si>
  <si>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</si>
  <si>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</si>
  <si>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</si>
  <si>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</si>
  <si>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</si>
  <si>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</si>
  <si>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</si>
  <si>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</si>
  <si>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</si>
  <si>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</si>
  <si>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</si>
  <si>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</si>
  <si>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</si>
  <si>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</si>
  <si>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</si>
  <si>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</si>
  <si>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</si>
  <si>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</si>
  <si>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</si>
  <si>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</si>
  <si>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</si>
  <si>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</si>
  <si>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</si>
  <si>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</si>
  <si>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</si>
  <si>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</si>
  <si>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</si>
  <si>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</si>
  <si>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</si>
  <si>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</si>
  <si>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</si>
  <si>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</si>
  <si>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</si>
  <si>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</si>
  <si>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</si>
  <si>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</si>
  <si>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</si>
  <si>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</si>
  <si>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</si>
  <si>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</si>
  <si>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</si>
  <si>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</si>
  <si>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</si>
  <si>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</si>
  <si>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</si>
  <si>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</si>
  <si>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</si>
  <si>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</si>
  <si>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</si>
  <si>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</si>
  <si>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</si>
  <si>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</si>
  <si>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</si>
  <si>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</si>
  <si>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</si>
  <si>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</si>
  <si>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</si>
  <si>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</si>
  <si>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</si>
  <si>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</si>
  <si>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</si>
  <si>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</si>
  <si>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</si>
  <si>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</si>
  <si>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</si>
  <si>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</si>
  <si>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</si>
  <si>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</si>
  <si>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</si>
  <si>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</si>
  <si>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</si>
  <si>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</si>
  <si>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</si>
  <si>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</si>
  <si>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</si>
  <si>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</si>
  <si>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</si>
  <si>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</si>
  <si>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</si>
  <si>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</si>
  <si>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</si>
  <si>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</si>
  <si>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</si>
  <si>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</si>
  <si>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</si>
  <si>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</si>
  <si>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</si>
  <si>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</si>
  <si>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</si>
  <si>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</si>
  <si>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</si>
  <si>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</si>
  <si>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</si>
  <si>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</si>
  <si>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</si>
  <si>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</si>
  <si>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</si>
  <si>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</si>
  <si>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</si>
  <si>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</si>
  <si>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</si>
  <si>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</si>
  <si>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</si>
  <si>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</si>
  <si>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</si>
  <si>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</si>
  <si>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</si>
  <si>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</si>
  <si>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</si>
  <si>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</si>
  <si>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</si>
  <si>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</si>
  <si>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</si>
  <si>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</si>
  <si>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</si>
  <si>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</si>
  <si>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</si>
  <si>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</si>
  <si>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</si>
  <si>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</si>
  <si>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</si>
  <si>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</si>
  <si>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</si>
  <si>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</si>
  <si>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</si>
  <si>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</si>
  <si>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</si>
  <si>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</si>
  <si>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</si>
  <si>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</si>
  <si>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</si>
  <si>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</si>
  <si>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</si>
  <si>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</si>
  <si>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</si>
  <si>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</si>
  <si>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</si>
  <si>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</si>
  <si>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</si>
  <si>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</si>
  <si>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</si>
  <si>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</si>
  <si>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</si>
  <si>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</si>
  <si>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</si>
  <si>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</si>
  <si>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</si>
  <si>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</si>
  <si>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</si>
  <si>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</si>
  <si>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</si>
  <si>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</si>
  <si>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</si>
  <si>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</si>
  <si>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</si>
  <si>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</si>
  <si>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</si>
  <si>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</si>
  <si>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</si>
  <si>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</si>
  <si>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</si>
  <si>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</si>
  <si>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</si>
  <si>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</si>
  <si>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</si>
  <si>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</si>
  <si>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</si>
  <si>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</si>
  <si>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</si>
  <si>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</si>
  <si>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</si>
  <si>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</si>
  <si>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</si>
  <si>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</si>
  <si>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</si>
  <si>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</si>
  <si>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</si>
  <si>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</si>
  <si>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</si>
  <si>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</si>
  <si>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</si>
  <si>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</si>
  <si>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</si>
  <si>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</si>
  <si>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</si>
  <si>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</si>
  <si>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</si>
  <si>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</si>
  <si>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</si>
  <si>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</si>
  <si>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</si>
  <si>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</si>
  <si>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</si>
  <si>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</si>
  <si>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</si>
  <si>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</si>
  <si>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</si>
  <si>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</si>
  <si>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</si>
  <si>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</si>
  <si>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</si>
  <si>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</si>
  <si>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</si>
  <si>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</si>
  <si>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</si>
  <si>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</si>
  <si>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</si>
  <si>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</si>
  <si>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</si>
  <si>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</si>
  <si>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</si>
  <si>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</si>
  <si>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</si>
  <si>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</si>
  <si>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</si>
  <si>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</si>
  <si>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</si>
  <si>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</si>
  <si>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</si>
  <si>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</si>
  <si>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</si>
  <si>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</si>
  <si>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</si>
  <si>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</si>
  <si>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</si>
  <si>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</si>
  <si>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</si>
  <si>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</si>
  <si>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</si>
  <si>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</si>
  <si>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</si>
  <si>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</si>
  <si>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</si>
  <si>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</si>
  <si>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</si>
  <si>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</si>
  <si>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</si>
  <si>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</si>
  <si>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</si>
  <si>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</si>
  <si>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</si>
  <si>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</si>
  <si>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</si>
  <si>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</si>
  <si>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</si>
  <si>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</si>
  <si>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</si>
  <si>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</si>
  <si>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</si>
  <si>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</si>
  <si>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</si>
  <si>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</si>
  <si>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</si>
  <si>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</si>
  <si>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</si>
  <si>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</si>
  <si>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</si>
  <si>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</si>
  <si>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</si>
  <si>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</si>
  <si>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</si>
  <si>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</si>
  <si>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</si>
  <si>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</si>
  <si>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</si>
  <si>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</si>
  <si>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</si>
  <si>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</si>
  <si>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</si>
  <si>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</si>
  <si>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</si>
  <si>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</si>
  <si>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</si>
  <si>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</si>
  <si>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</si>
  <si>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</si>
  <si>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</si>
  <si>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</si>
  <si>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</si>
  <si>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</si>
  <si>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</si>
  <si>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</si>
  <si>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</si>
  <si>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</si>
  <si>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</si>
  <si>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</si>
  <si>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</si>
  <si>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</si>
  <si>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</si>
  <si>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</si>
  <si>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</si>
  <si>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</si>
  <si>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</si>
  <si>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</si>
  <si>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</si>
  <si>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</si>
  <si>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</si>
  <si>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</si>
  <si>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</si>
  <si>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</si>
  <si>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</si>
  <si>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</si>
  <si>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</si>
  <si>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</si>
  <si>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</si>
  <si>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</si>
  <si>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</si>
  <si>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</si>
  <si>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</si>
  <si>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</si>
  <si>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</si>
  <si>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</si>
  <si>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</si>
  <si>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</si>
  <si>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</si>
  <si>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</si>
  <si>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</si>
  <si>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</si>
  <si>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</si>
  <si>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</si>
  <si>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</si>
  <si>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</si>
  <si>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</si>
  <si>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</si>
  <si>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</si>
  <si>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</si>
  <si>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</si>
  <si>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</si>
  <si>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</si>
  <si>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</si>
  <si>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</si>
  <si>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</si>
  <si>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</si>
  <si>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</si>
  <si>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</si>
  <si>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</si>
  <si>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</si>
  <si>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</si>
  <si>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</si>
  <si>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</si>
  <si>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</si>
  <si>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</si>
  <si>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</si>
  <si>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</si>
  <si>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</si>
  <si>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</si>
  <si>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</si>
  <si>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</si>
  <si>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</si>
  <si>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</si>
  <si>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</si>
  <si>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</si>
  <si>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</si>
  <si>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</si>
  <si>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</si>
  <si>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</si>
  <si>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</si>
  <si>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</si>
  <si>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</si>
  <si>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</si>
  <si>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</si>
  <si>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</si>
  <si>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</si>
  <si>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</si>
  <si>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</si>
  <si>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</si>
  <si>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</si>
  <si>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</si>
  <si>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</si>
  <si>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</si>
  <si>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</si>
  <si>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</si>
  <si>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</si>
  <si>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</si>
  <si>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</si>
  <si>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</si>
  <si>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</si>
  <si>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</si>
  <si>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</si>
  <si>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</si>
  <si>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</si>
  <si>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</si>
  <si>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</si>
  <si>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</si>
  <si>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</si>
  <si>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</si>
  <si>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</si>
  <si>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</si>
  <si>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</si>
  <si>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</si>
  <si>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</si>
  <si>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</si>
  <si>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</si>
  <si>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</si>
  <si>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</si>
  <si>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</si>
  <si>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</si>
  <si>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</si>
  <si>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</si>
  <si>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</si>
  <si>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</si>
  <si>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</si>
  <si>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</si>
  <si>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</si>
  <si>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</si>
  <si>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</si>
  <si>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</si>
  <si>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</si>
  <si>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</si>
  <si>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</si>
  <si>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</si>
  <si>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</si>
  <si>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</si>
  <si>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</si>
  <si>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</si>
  <si>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</si>
  <si>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</si>
  <si>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</si>
  <si>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</si>
  <si>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</si>
  <si>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</si>
  <si>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</si>
  <si>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</si>
  <si>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</si>
  <si>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</si>
  <si>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</si>
  <si>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</si>
  <si>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</si>
  <si>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</si>
  <si>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</si>
  <si>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</si>
  <si>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</si>
  <si>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</si>
  <si>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</si>
  <si>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</si>
  <si>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</si>
  <si>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</si>
  <si>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</si>
  <si>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</si>
  <si>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</si>
  <si>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</si>
  <si>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</si>
  <si>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</si>
  <si>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</si>
  <si>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</si>
  <si>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</si>
  <si>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</si>
  <si>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</si>
  <si>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</si>
  <si>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</si>
  <si>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</si>
  <si>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</si>
  <si>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</si>
  <si>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</si>
  <si>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</si>
  <si>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</si>
  <si>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</si>
  <si>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</si>
  <si>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</si>
  <si>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</si>
  <si>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</si>
  <si>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</si>
  <si>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</si>
  <si>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</si>
  <si>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</si>
  <si>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</si>
  <si>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</si>
  <si>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</si>
  <si>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</si>
  <si>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</si>
  <si>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</si>
  <si>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</si>
  <si>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</si>
  <si>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</si>
  <si>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</si>
  <si>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</si>
  <si>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</si>
  <si>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</si>
  <si>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</si>
  <si>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</si>
  <si>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</si>
  <si>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</si>
  <si>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</si>
  <si>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</si>
  <si>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</si>
  <si>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</si>
  <si>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</si>
  <si>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</si>
  <si>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</si>
  <si>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</si>
  <si>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</si>
  <si>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</si>
  <si>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</si>
  <si>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</si>
  <si>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</si>
  <si>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</si>
  <si>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</si>
  <si>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</si>
  <si>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</si>
  <si>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</si>
  <si>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</si>
  <si>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</si>
  <si>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</si>
  <si>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</si>
  <si>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</si>
  <si>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</si>
  <si>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</si>
  <si>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</si>
  <si>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</si>
  <si>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</si>
  <si>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</si>
  <si>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</si>
  <si>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</si>
  <si>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</si>
  <si>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</si>
  <si>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</si>
  <si>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</si>
  <si>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</si>
  <si>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</si>
  <si>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</si>
  <si>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</si>
  <si>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</si>
  <si>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</si>
  <si>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</si>
  <si>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</si>
  <si>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</si>
  <si>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</si>
  <si>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</si>
  <si>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</si>
  <si>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</si>
  <si>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</si>
  <si>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</si>
  <si>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</si>
  <si>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</si>
  <si>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</si>
  <si>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</si>
  <si>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</si>
  <si>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</si>
  <si>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</si>
  <si>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</si>
  <si>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</si>
  <si>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</si>
  <si>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</si>
  <si>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</si>
  <si>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</si>
  <si>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</si>
  <si>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</si>
  <si>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</si>
  <si>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</si>
  <si>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</si>
  <si>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</si>
  <si>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</si>
  <si>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</si>
  <si>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</si>
  <si>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</si>
  <si>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</si>
  <si>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</si>
  <si>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</si>
  <si>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</si>
  <si>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</si>
  <si>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</si>
  <si>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</si>
  <si>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</si>
  <si>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</si>
  <si>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</si>
  <si>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</si>
  <si>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</si>
  <si>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</si>
  <si>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</si>
  <si>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</si>
  <si>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</si>
  <si>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</si>
  <si>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</si>
  <si>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</si>
  <si>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</si>
  <si>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</si>
  <si>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</si>
  <si>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</si>
  <si>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</si>
  <si>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</si>
  <si>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</si>
  <si>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</si>
  <si>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</si>
  <si>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</si>
  <si>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</si>
  <si>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</si>
  <si>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</si>
  <si>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</si>
  <si>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</si>
  <si>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</si>
  <si>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</si>
  <si>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</si>
  <si>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</si>
  <si>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</si>
  <si>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</si>
  <si>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</si>
  <si>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</si>
  <si>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</si>
  <si>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</si>
  <si>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</si>
  <si>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</si>
  <si>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</si>
  <si>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</si>
  <si>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</si>
  <si>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</si>
  <si>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</si>
  <si>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</si>
  <si>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</si>
  <si>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</si>
  <si>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</si>
  <si>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</si>
  <si>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</si>
  <si>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</si>
  <si>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</si>
  <si>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</si>
  <si>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</si>
  <si>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</si>
  <si>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</si>
  <si>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</si>
  <si>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</si>
  <si>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</si>
  <si>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</si>
  <si>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</si>
  <si>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</si>
  <si>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</si>
  <si>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</si>
  <si>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</si>
  <si>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</si>
  <si>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</si>
  <si>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</si>
  <si>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</si>
  <si>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</si>
  <si>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</si>
  <si>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</si>
  <si>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</si>
  <si>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</si>
  <si>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</si>
  <si>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</si>
  <si>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</si>
  <si>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</si>
  <si>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</si>
  <si>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</si>
  <si>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</si>
  <si>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</si>
  <si>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</si>
  <si>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</si>
  <si>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</si>
  <si>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</si>
  <si>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</si>
  <si>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</si>
  <si>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</si>
  <si>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</si>
  <si>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</si>
  <si>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</si>
  <si>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</si>
  <si>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</si>
  <si>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</si>
  <si>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</si>
  <si>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</si>
  <si>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</si>
  <si>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</si>
  <si>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</si>
  <si>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</si>
  <si>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</si>
  <si>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</si>
  <si>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</si>
  <si>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</si>
  <si>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</si>
  <si>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</si>
  <si>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</si>
  <si>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</si>
  <si>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</si>
  <si>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</si>
  <si>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</si>
  <si>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</si>
  <si>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</si>
  <si>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</si>
  <si>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</si>
  <si>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</si>
  <si>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</si>
  <si>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</si>
  <si>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</si>
  <si>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</si>
  <si>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</si>
  <si>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</si>
  <si>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</si>
  <si>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</si>
  <si>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</si>
  <si>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</si>
  <si>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</si>
  <si>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</si>
  <si>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</si>
  <si>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</si>
  <si>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</si>
  <si>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</si>
  <si>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</si>
  <si>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</si>
  <si>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</si>
  <si>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</si>
  <si>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</si>
  <si>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</si>
  <si>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</si>
  <si>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</si>
  <si>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</si>
  <si>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</si>
  <si>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</si>
  <si>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</si>
  <si>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</si>
  <si>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</si>
  <si>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</si>
  <si>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</si>
  <si>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</si>
  <si>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</si>
  <si>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</si>
  <si>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</si>
  <si>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</si>
  <si>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</si>
  <si>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</si>
  <si>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</si>
  <si>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</si>
  <si>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</si>
  <si>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</si>
  <si>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</si>
  <si>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</si>
  <si>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</si>
  <si>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</si>
  <si>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</si>
  <si>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</si>
  <si>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</si>
  <si>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</si>
  <si>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</si>
  <si>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</si>
  <si>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</si>
  <si>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</si>
  <si>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</si>
  <si>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</si>
  <si>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</si>
  <si>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</si>
  <si>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</si>
  <si>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</si>
  <si>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</si>
  <si>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</si>
  <si>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</si>
  <si>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</si>
  <si>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</si>
  <si>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</si>
  <si>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</si>
  <si>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</si>
  <si>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</si>
  <si>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</si>
  <si>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</si>
  <si>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</si>
  <si>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</si>
  <si>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</si>
  <si>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</si>
  <si>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</si>
  <si>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</si>
  <si>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</si>
  <si>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</si>
  <si>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</si>
  <si>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</si>
  <si>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</si>
  <si>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</si>
  <si>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</si>
  <si>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</si>
  <si>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</si>
  <si>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</si>
  <si>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</si>
  <si>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</si>
  <si>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</si>
  <si>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</si>
  <si>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</si>
  <si>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</si>
  <si>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</si>
  <si>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</si>
  <si>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</si>
  <si>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</si>
  <si>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</si>
  <si>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</si>
  <si>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</si>
  <si>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</si>
  <si>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</si>
  <si>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</si>
  <si>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</si>
  <si>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</si>
  <si>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</si>
  <si>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</si>
  <si>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</si>
  <si>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</si>
  <si>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</si>
  <si>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</si>
  <si>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</si>
  <si>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</si>
  <si>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</si>
  <si>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</si>
  <si>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</si>
  <si>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</si>
  <si>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</si>
  <si>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</si>
  <si>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</si>
  <si>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</si>
  <si>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</si>
  <si>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</si>
  <si>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</si>
  <si>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</si>
  <si>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</si>
  <si>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</si>
  <si>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</si>
  <si>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</si>
  <si>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</si>
  <si>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</si>
  <si>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</si>
  <si>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</si>
  <si>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</si>
  <si>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</si>
  <si>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</si>
  <si>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</si>
  <si>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</si>
  <si>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</si>
  <si>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</si>
  <si>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</si>
  <si>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</si>
  <si>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</si>
  <si>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</si>
  <si>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</si>
  <si>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</si>
  <si>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</si>
  <si>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</si>
  <si>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</si>
  <si>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</si>
  <si>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</si>
  <si>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</si>
  <si>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</si>
  <si>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</si>
  <si>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</si>
  <si>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</si>
  <si>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</si>
  <si>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</si>
  <si>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</si>
  <si>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</si>
  <si>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</si>
  <si>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</si>
  <si>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</si>
  <si>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</si>
  <si>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</si>
  <si>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</si>
  <si>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</si>
  <si>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</si>
  <si>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</si>
  <si>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</si>
  <si>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</si>
  <si>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</si>
  <si>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</si>
  <si>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</si>
  <si>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</si>
  <si>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</si>
  <si>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</si>
  <si>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</si>
  <si>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</si>
  <si>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</si>
  <si>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</si>
  <si>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</si>
  <si>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</si>
  <si>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</si>
  <si>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</si>
  <si>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</si>
  <si>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</si>
  <si>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</si>
  <si>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</si>
  <si>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</si>
  <si>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</si>
  <si>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</si>
  <si>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</si>
  <si>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</si>
  <si>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</si>
  <si>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</si>
  <si>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</si>
  <si>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</si>
  <si>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</si>
  <si>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</si>
  <si>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</si>
  <si>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</si>
  <si>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</si>
  <si>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</si>
  <si>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</si>
  <si>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</si>
  <si>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</si>
  <si>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</si>
  <si>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</si>
  <si>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</si>
  <si>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</si>
  <si>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</si>
  <si>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</si>
  <si>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</si>
  <si>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</si>
  <si>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</si>
  <si>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</si>
  <si>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</si>
  <si>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</si>
  <si>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</si>
  <si>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</si>
  <si>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</si>
  <si>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</si>
  <si>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</si>
  <si>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</si>
  <si>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</si>
  <si>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</si>
  <si>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</si>
  <si>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</si>
  <si>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</si>
  <si>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</si>
  <si>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</si>
  <si>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</si>
  <si>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</si>
  <si>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</si>
  <si>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</si>
  <si>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</si>
  <si>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</si>
  <si>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</si>
  <si>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</si>
  <si>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</si>
  <si>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</si>
  <si>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</si>
  <si>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</si>
  <si>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</si>
  <si>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</si>
  <si>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</si>
  <si>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</si>
  <si>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</si>
  <si>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</si>
  <si>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</si>
  <si>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</si>
  <si>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</si>
  <si>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</si>
  <si>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</si>
  <si>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</si>
  <si>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</si>
  <si>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</si>
  <si>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</si>
  <si>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</si>
  <si>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</si>
  <si>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</si>
  <si>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</si>
  <si>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</si>
  <si>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</si>
  <si>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</si>
  <si>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</si>
  <si>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</si>
  <si>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</si>
  <si>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</si>
  <si>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</si>
  <si>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</si>
  <si>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</si>
  <si>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</si>
  <si>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</si>
  <si>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</si>
  <si>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</si>
  <si>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</si>
  <si>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</si>
  <si>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</si>
  <si>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</si>
  <si>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</si>
  <si>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</si>
  <si>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</si>
  <si>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</si>
  <si>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</si>
  <si>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</si>
  <si>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</si>
  <si>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</si>
  <si>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</si>
  <si>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</si>
  <si>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</si>
  <si>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</si>
  <si>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</si>
  <si>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</si>
  <si>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</si>
  <si>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</si>
  <si>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</si>
  <si>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</si>
  <si>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</si>
  <si>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</si>
  <si>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</si>
  <si>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</si>
  <si>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</si>
  <si>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</si>
  <si>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</si>
  <si>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</si>
  <si>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</si>
  <si>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</si>
  <si>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</si>
  <si>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</si>
  <si>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</si>
  <si>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</si>
  <si>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</si>
  <si>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</si>
  <si>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</si>
  <si>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</si>
  <si>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</si>
  <si>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</si>
  <si>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</si>
  <si>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</si>
  <si>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</si>
  <si>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</si>
  <si>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</si>
  <si>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</si>
  <si>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</si>
  <si>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</si>
  <si>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</si>
  <si>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</si>
  <si>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</si>
  <si>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</si>
  <si>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</si>
  <si>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</si>
  <si>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</si>
  <si>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</si>
  <si>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</si>
  <si>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</si>
  <si>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</si>
  <si>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</si>
  <si>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</si>
  <si>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</si>
  <si>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</si>
  <si>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</si>
  <si>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</si>
  <si>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</si>
  <si>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</si>
  <si>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</si>
  <si>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</si>
  <si>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</si>
  <si>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</si>
  <si>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</si>
  <si>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</si>
  <si>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</si>
  <si>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</si>
  <si>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</si>
  <si>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</si>
  <si>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</si>
  <si>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</si>
  <si>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</si>
  <si>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</si>
  <si>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</si>
  <si>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</si>
  <si>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</si>
  <si>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</si>
  <si>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</si>
  <si>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</si>
  <si>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</si>
  <si>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</si>
  <si>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</si>
  <si>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</si>
  <si>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</si>
  <si>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</si>
  <si>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</si>
  <si>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</si>
  <si>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</si>
  <si>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</si>
  <si>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</si>
  <si>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</si>
  <si>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</si>
  <si>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</si>
  <si>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</si>
  <si>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</si>
  <si>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</si>
  <si>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</si>
  <si>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</si>
  <si>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</si>
  <si>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</si>
  <si>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</si>
  <si>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</si>
  <si>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</si>
  <si>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</si>
  <si>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</si>
  <si>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</si>
  <si>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</si>
  <si>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</si>
  <si>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</si>
  <si>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</si>
  <si>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</si>
  <si>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</si>
  <si>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</si>
  <si>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</si>
  <si>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</si>
  <si>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</si>
  <si>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</si>
  <si>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</si>
  <si>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</si>
  <si>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</si>
  <si>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</si>
  <si>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</si>
  <si>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</si>
  <si>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</si>
  <si>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</si>
  <si>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</si>
  <si>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</si>
  <si>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</si>
  <si>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</si>
  <si>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</si>
  <si>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</si>
  <si>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</si>
  <si>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</si>
  <si>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</si>
  <si>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</si>
  <si>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</si>
  <si>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</si>
  <si>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</si>
  <si>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</si>
  <si>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</si>
  <si>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</si>
  <si>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</si>
  <si>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</si>
  <si>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</si>
  <si>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</si>
  <si>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</si>
  <si>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</si>
  <si>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</si>
  <si>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</si>
  <si>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</si>
  <si>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</si>
  <si>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</si>
  <si>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</si>
  <si>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</si>
  <si>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</si>
  <si>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</si>
  <si>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</si>
  <si>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</si>
  <si>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</si>
  <si>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</si>
  <si>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</si>
  <si>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</si>
  <si>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</si>
  <si>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</si>
  <si>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</si>
  <si>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</si>
  <si>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</si>
  <si>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</si>
  <si>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</si>
  <si>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</si>
  <si>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</si>
  <si>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</si>
  <si>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</si>
  <si>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</si>
  <si>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</si>
  <si>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</si>
  <si>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</si>
  <si>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</si>
  <si>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</si>
  <si>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</si>
  <si>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</si>
  <si>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</si>
  <si>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</si>
  <si>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</si>
  <si>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</si>
  <si>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</si>
  <si>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</si>
  <si>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</si>
  <si>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</si>
  <si>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</si>
  <si>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</si>
  <si>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</si>
  <si>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</si>
  <si>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</si>
  <si>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</si>
  <si>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</si>
  <si>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</si>
  <si>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</si>
  <si>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</si>
  <si>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</si>
  <si>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</si>
  <si>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</si>
  <si>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</si>
  <si>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</si>
  <si>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</si>
  <si>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</si>
  <si>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</si>
  <si>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</si>
  <si>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</si>
  <si>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</si>
  <si>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</si>
  <si>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</si>
  <si>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</si>
  <si>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</si>
  <si>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</si>
  <si>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</si>
  <si>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</si>
  <si>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</si>
  <si>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</si>
  <si>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</si>
  <si>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</si>
  <si>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</si>
  <si>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</si>
  <si>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</si>
  <si>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</si>
  <si>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</si>
  <si>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</si>
  <si>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</si>
  <si>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</si>
  <si>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</si>
  <si>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</si>
  <si>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</si>
  <si>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</si>
  <si>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</si>
  <si>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</si>
  <si>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</si>
  <si>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</si>
  <si>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</si>
  <si>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</si>
  <si>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</si>
  <si>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</si>
  <si>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</si>
  <si>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</si>
  <si>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</si>
  <si>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</si>
  <si>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</si>
  <si>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</si>
  <si>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</si>
  <si>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</si>
  <si>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</si>
  <si>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</si>
  <si>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</si>
  <si>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</si>
  <si>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</si>
  <si>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</si>
  <si>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</si>
  <si>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</si>
  <si>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</si>
  <si>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</si>
  <si>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</si>
  <si>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</si>
  <si>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</si>
  <si>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</si>
  <si>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</si>
  <si>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</si>
  <si>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</si>
  <si>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</si>
  <si>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</si>
  <si>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</si>
  <si>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</si>
  <si>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</si>
  <si>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</si>
  <si>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</si>
  <si>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</si>
  <si>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</si>
  <si>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</si>
  <si>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</si>
  <si>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</si>
  <si>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</si>
  <si>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</si>
  <si>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</si>
  <si>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</si>
  <si>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</si>
  <si>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</si>
  <si>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</si>
  <si>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</si>
  <si>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</si>
  <si>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</si>
  <si>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</si>
  <si>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</si>
  <si>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</si>
  <si>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</si>
  <si>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</si>
  <si>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</si>
  <si>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</si>
  <si>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</si>
  <si>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</si>
  <si>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</si>
  <si>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</si>
  <si>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</si>
  <si>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</si>
  <si>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</si>
  <si>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</si>
  <si>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</si>
  <si>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</si>
  <si>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</si>
  <si>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</si>
  <si>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</si>
  <si>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Әділжан Аружан</t>
  </si>
  <si>
    <t>Алтынбек Балханым</t>
  </si>
  <si>
    <t>Әбдіразақова Ясина</t>
  </si>
  <si>
    <t>Найзабекова Көзайым</t>
  </si>
  <si>
    <t>Қылышнияз Нұртуған</t>
  </si>
  <si>
    <t>Қанат Ислам</t>
  </si>
  <si>
    <t>Ратбаев Расул</t>
  </si>
  <si>
    <t>Сайдуллина Маржан</t>
  </si>
  <si>
    <t>САйдуллин Мағжан</t>
  </si>
  <si>
    <t>Берекет Ақниет</t>
  </si>
  <si>
    <t>Баубек Қайнар</t>
  </si>
  <si>
    <t xml:space="preserve"> Жазықбаев Дарын</t>
  </si>
  <si>
    <t>Асылбеков Мүсілім</t>
  </si>
  <si>
    <t>Арыстанбай Шахназар</t>
  </si>
  <si>
    <t>Алтынбек Қамажай</t>
  </si>
  <si>
    <t>БатырбековаАиша</t>
  </si>
  <si>
    <t>Жауынбаев Ерсұлтан</t>
  </si>
  <si>
    <t>Жазықбаева Асылым</t>
  </si>
  <si>
    <t>Елқонды Айбын</t>
  </si>
  <si>
    <t>Мүбәрәков Ерназар</t>
  </si>
  <si>
    <t>Наурызғалиев Ербатыр</t>
  </si>
  <si>
    <t>Рысқұлова Раяна</t>
  </si>
  <si>
    <t>Самалық Қасым</t>
  </si>
  <si>
    <t>Серікбай Әлинұр</t>
  </si>
  <si>
    <t>Мырзалин Қайсар</t>
  </si>
  <si>
    <t>Боранбаева Айлин</t>
  </si>
  <si>
    <t>Ерболатов Әлинұр</t>
  </si>
  <si>
    <t>м+R[13]C[4]+RC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</si>
</sst>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0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0" fillId="5" borderId="0" xfId="0" applyFill="1"/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0" fontId="0" fillId="6" borderId="0" xfId="0" applyFill="1"/>
    <xf numFmtId="0" fontId="6" fillId="7" borderId="0" xfId="0" applyFont="1" applyFill="1"/>
    <xf numFmtId="0" fontId="0" fillId="7" borderId="0" xfId="0" applyFill="1"/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" fontId="0" fillId="7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8" borderId="0" xfId="0" applyFill="1"/>
    <xf numFmtId="0" fontId="0" fillId="8" borderId="1" xfId="0" applyFill="1" applyBorder="1"/>
    <xf numFmtId="0" fontId="3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1" fontId="0" fillId="8" borderId="1" xfId="1" applyNumberFormat="1" applyFont="1" applyFill="1" applyBorder="1" applyAlignment="1">
      <alignment horizontal="center" vertical="center"/>
    </xf>
    <xf numFmtId="0" fontId="0" fillId="9" borderId="0" xfId="0" applyFill="1"/>
    <xf numFmtId="0" fontId="0" fillId="9" borderId="1" xfId="0" applyFill="1" applyBorder="1"/>
    <xf numFmtId="0" fontId="3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1" fontId="0" fillId="9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0" fillId="10" borderId="0" xfId="0" applyFill="1"/>
    <xf numFmtId="0" fontId="0" fillId="10" borderId="1" xfId="0" applyFill="1" applyBorder="1"/>
    <xf numFmtId="0" fontId="3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1" fontId="0" fillId="1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6" xfId="0" applyFill="1" applyBorder="1"/>
    <xf numFmtId="1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4" xfId="0" applyFill="1" applyBorder="1"/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9" xfId="0" applyFill="1" applyBorder="1"/>
    <xf numFmtId="1" fontId="16" fillId="0" borderId="7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4" fontId="0" fillId="0" borderId="0" xfId="0" applyNumberFormat="1" applyFill="1"/>
    <xf numFmtId="0" fontId="16" fillId="0" borderId="7" xfId="0" applyFont="1" applyFill="1" applyBorder="1" applyAlignment="1">
      <alignment horizontal="center"/>
    </xf>
    <xf numFmtId="0" fontId="0" fillId="0" borderId="8" xfId="0" applyFill="1" applyBorder="1"/>
    <xf numFmtId="0" fontId="0" fillId="0" borderId="1" xfId="0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1" t="s">
        <v>835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2" t="s">
        <v>1379</v>
      </c>
      <c r="DN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80" t="s">
        <v>88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67" t="s">
        <v>115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82" t="s">
        <v>138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3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68" t="s">
        <v>116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117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99999999999999" hidden="1" customHeight="1" x14ac:dyDescent="0.3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8"/>
      <c r="B11" s="78"/>
      <c r="C11" s="71" t="s">
        <v>847</v>
      </c>
      <c r="D11" s="71"/>
      <c r="E11" s="71"/>
      <c r="F11" s="71"/>
      <c r="G11" s="71"/>
      <c r="H11" s="71"/>
      <c r="I11" s="71"/>
      <c r="J11" s="71"/>
      <c r="K11" s="71"/>
      <c r="L11" s="71" t="s">
        <v>850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 t="s">
        <v>847</v>
      </c>
      <c r="Y11" s="71"/>
      <c r="Z11" s="71"/>
      <c r="AA11" s="71"/>
      <c r="AB11" s="71"/>
      <c r="AC11" s="71"/>
      <c r="AD11" s="71"/>
      <c r="AE11" s="71"/>
      <c r="AF11" s="71"/>
      <c r="AG11" s="71" t="s">
        <v>850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67" t="s">
        <v>847</v>
      </c>
      <c r="AT11" s="67"/>
      <c r="AU11" s="67"/>
      <c r="AV11" s="67"/>
      <c r="AW11" s="67"/>
      <c r="AX11" s="67"/>
      <c r="AY11" s="67" t="s">
        <v>850</v>
      </c>
      <c r="AZ11" s="67"/>
      <c r="BA11" s="67"/>
      <c r="BB11" s="67"/>
      <c r="BC11" s="67"/>
      <c r="BD11" s="67"/>
      <c r="BE11" s="67"/>
      <c r="BF11" s="67"/>
      <c r="BG11" s="67"/>
      <c r="BH11" s="67" t="s">
        <v>847</v>
      </c>
      <c r="BI11" s="67"/>
      <c r="BJ11" s="67"/>
      <c r="BK11" s="67"/>
      <c r="BL11" s="67"/>
      <c r="BM11" s="67"/>
      <c r="BN11" s="67" t="s">
        <v>850</v>
      </c>
      <c r="BO11" s="67"/>
      <c r="BP11" s="67"/>
      <c r="BQ11" s="67"/>
      <c r="BR11" s="67"/>
      <c r="BS11" s="67"/>
      <c r="BT11" s="67"/>
      <c r="BU11" s="67"/>
      <c r="BV11" s="67"/>
      <c r="BW11" s="67" t="s">
        <v>847</v>
      </c>
      <c r="BX11" s="67"/>
      <c r="BY11" s="67"/>
      <c r="BZ11" s="67"/>
      <c r="CA11" s="67"/>
      <c r="CB11" s="67"/>
      <c r="CC11" s="67" t="s">
        <v>850</v>
      </c>
      <c r="CD11" s="67"/>
      <c r="CE11" s="67"/>
      <c r="CF11" s="67"/>
      <c r="CG11" s="67"/>
      <c r="CH11" s="67"/>
      <c r="CI11" s="67" t="s">
        <v>847</v>
      </c>
      <c r="CJ11" s="67"/>
      <c r="CK11" s="67"/>
      <c r="CL11" s="67"/>
      <c r="CM11" s="67"/>
      <c r="CN11" s="67"/>
      <c r="CO11" s="67"/>
      <c r="CP11" s="67"/>
      <c r="CQ11" s="67"/>
      <c r="CR11" s="67" t="s">
        <v>850</v>
      </c>
      <c r="CS11" s="67"/>
      <c r="CT11" s="67"/>
      <c r="CU11" s="67"/>
      <c r="CV11" s="67"/>
      <c r="CW11" s="67"/>
      <c r="CX11" s="67"/>
      <c r="CY11" s="67"/>
      <c r="CZ11" s="67"/>
      <c r="DA11" s="67" t="s">
        <v>847</v>
      </c>
      <c r="DB11" s="67"/>
      <c r="DC11" s="67"/>
      <c r="DD11" s="67"/>
      <c r="DE11" s="67"/>
      <c r="DF11" s="67"/>
      <c r="DG11" s="67" t="s">
        <v>850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 x14ac:dyDescent="0.3">
      <c r="A12" s="78"/>
      <c r="B12" s="78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3">
      <c r="A13" s="78"/>
      <c r="B13" s="78"/>
      <c r="C13" s="77" t="s">
        <v>844</v>
      </c>
      <c r="D13" s="77"/>
      <c r="E13" s="77"/>
      <c r="F13" s="77" t="s">
        <v>1338</v>
      </c>
      <c r="G13" s="77"/>
      <c r="H13" s="77"/>
      <c r="I13" s="77" t="s">
        <v>29</v>
      </c>
      <c r="J13" s="77"/>
      <c r="K13" s="77"/>
      <c r="L13" s="77" t="s">
        <v>37</v>
      </c>
      <c r="M13" s="77"/>
      <c r="N13" s="77"/>
      <c r="O13" s="77" t="s">
        <v>39</v>
      </c>
      <c r="P13" s="77"/>
      <c r="Q13" s="77"/>
      <c r="R13" s="77" t="s">
        <v>40</v>
      </c>
      <c r="S13" s="77"/>
      <c r="T13" s="77"/>
      <c r="U13" s="77" t="s">
        <v>43</v>
      </c>
      <c r="V13" s="77"/>
      <c r="W13" s="77"/>
      <c r="X13" s="77" t="s">
        <v>851</v>
      </c>
      <c r="Y13" s="77"/>
      <c r="Z13" s="77"/>
      <c r="AA13" s="77" t="s">
        <v>853</v>
      </c>
      <c r="AB13" s="77"/>
      <c r="AC13" s="77"/>
      <c r="AD13" s="77" t="s">
        <v>855</v>
      </c>
      <c r="AE13" s="77"/>
      <c r="AF13" s="77"/>
      <c r="AG13" s="77" t="s">
        <v>857</v>
      </c>
      <c r="AH13" s="77"/>
      <c r="AI13" s="77"/>
      <c r="AJ13" s="77" t="s">
        <v>859</v>
      </c>
      <c r="AK13" s="77"/>
      <c r="AL13" s="77"/>
      <c r="AM13" s="77" t="s">
        <v>863</v>
      </c>
      <c r="AN13" s="77"/>
      <c r="AO13" s="77"/>
      <c r="AP13" s="77" t="s">
        <v>864</v>
      </c>
      <c r="AQ13" s="77"/>
      <c r="AR13" s="77"/>
      <c r="AS13" s="77" t="s">
        <v>866</v>
      </c>
      <c r="AT13" s="77"/>
      <c r="AU13" s="77"/>
      <c r="AV13" s="77" t="s">
        <v>867</v>
      </c>
      <c r="AW13" s="77"/>
      <c r="AX13" s="77"/>
      <c r="AY13" s="77" t="s">
        <v>870</v>
      </c>
      <c r="AZ13" s="77"/>
      <c r="BA13" s="77"/>
      <c r="BB13" s="77" t="s">
        <v>871</v>
      </c>
      <c r="BC13" s="77"/>
      <c r="BD13" s="77"/>
      <c r="BE13" s="77" t="s">
        <v>874</v>
      </c>
      <c r="BF13" s="77"/>
      <c r="BG13" s="77"/>
      <c r="BH13" s="77" t="s">
        <v>875</v>
      </c>
      <c r="BI13" s="77"/>
      <c r="BJ13" s="77"/>
      <c r="BK13" s="77" t="s">
        <v>879</v>
      </c>
      <c r="BL13" s="77"/>
      <c r="BM13" s="77"/>
      <c r="BN13" s="77" t="s">
        <v>878</v>
      </c>
      <c r="BO13" s="77"/>
      <c r="BP13" s="77"/>
      <c r="BQ13" s="77" t="s">
        <v>880</v>
      </c>
      <c r="BR13" s="77"/>
      <c r="BS13" s="77"/>
      <c r="BT13" s="77" t="s">
        <v>881</v>
      </c>
      <c r="BU13" s="77"/>
      <c r="BV13" s="77"/>
      <c r="BW13" s="77" t="s">
        <v>883</v>
      </c>
      <c r="BX13" s="77"/>
      <c r="BY13" s="77"/>
      <c r="BZ13" s="77" t="s">
        <v>885</v>
      </c>
      <c r="CA13" s="77"/>
      <c r="CB13" s="77"/>
      <c r="CC13" s="77" t="s">
        <v>886</v>
      </c>
      <c r="CD13" s="77"/>
      <c r="CE13" s="77"/>
      <c r="CF13" s="77" t="s">
        <v>887</v>
      </c>
      <c r="CG13" s="77"/>
      <c r="CH13" s="77"/>
      <c r="CI13" s="77" t="s">
        <v>889</v>
      </c>
      <c r="CJ13" s="77"/>
      <c r="CK13" s="77"/>
      <c r="CL13" s="77" t="s">
        <v>126</v>
      </c>
      <c r="CM13" s="77"/>
      <c r="CN13" s="77"/>
      <c r="CO13" s="77" t="s">
        <v>128</v>
      </c>
      <c r="CP13" s="77"/>
      <c r="CQ13" s="77"/>
      <c r="CR13" s="77" t="s">
        <v>890</v>
      </c>
      <c r="CS13" s="77"/>
      <c r="CT13" s="77"/>
      <c r="CU13" s="77" t="s">
        <v>133</v>
      </c>
      <c r="CV13" s="77"/>
      <c r="CW13" s="77"/>
      <c r="CX13" s="77" t="s">
        <v>891</v>
      </c>
      <c r="CY13" s="77"/>
      <c r="CZ13" s="77"/>
      <c r="DA13" s="77" t="s">
        <v>892</v>
      </c>
      <c r="DB13" s="77"/>
      <c r="DC13" s="77"/>
      <c r="DD13" s="77" t="s">
        <v>896</v>
      </c>
      <c r="DE13" s="77"/>
      <c r="DF13" s="77"/>
      <c r="DG13" s="77" t="s">
        <v>898</v>
      </c>
      <c r="DH13" s="77"/>
      <c r="DI13" s="77"/>
      <c r="DJ13" s="77" t="s">
        <v>900</v>
      </c>
      <c r="DK13" s="77"/>
      <c r="DL13" s="77"/>
      <c r="DM13" s="77" t="s">
        <v>902</v>
      </c>
      <c r="DN13" s="77"/>
      <c r="DO13" s="77"/>
    </row>
    <row r="14" spans="1:254" ht="111.75" customHeight="1" x14ac:dyDescent="0.3">
      <c r="A14" s="78"/>
      <c r="B14" s="78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845</v>
      </c>
      <c r="I14" s="54" t="s">
        <v>30</v>
      </c>
      <c r="J14" s="54" t="s">
        <v>846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434</v>
      </c>
      <c r="V14" s="54" t="s">
        <v>848</v>
      </c>
      <c r="W14" s="54" t="s">
        <v>849</v>
      </c>
      <c r="X14" s="54" t="s">
        <v>72</v>
      </c>
      <c r="Y14" s="54" t="s">
        <v>59</v>
      </c>
      <c r="Z14" s="54" t="s">
        <v>852</v>
      </c>
      <c r="AA14" s="54" t="s">
        <v>854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856</v>
      </c>
      <c r="AG14" s="54" t="s">
        <v>858</v>
      </c>
      <c r="AH14" s="54" t="s">
        <v>66</v>
      </c>
      <c r="AI14" s="54" t="s">
        <v>67</v>
      </c>
      <c r="AJ14" s="54" t="s">
        <v>860</v>
      </c>
      <c r="AK14" s="54" t="s">
        <v>861</v>
      </c>
      <c r="AL14" s="54" t="s">
        <v>862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865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868</v>
      </c>
      <c r="AX14" s="54" t="s">
        <v>869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872</v>
      </c>
      <c r="BD14" s="54" t="s">
        <v>873</v>
      </c>
      <c r="BE14" s="54" t="s">
        <v>80</v>
      </c>
      <c r="BF14" s="54" t="s">
        <v>81</v>
      </c>
      <c r="BG14" s="54" t="s">
        <v>82</v>
      </c>
      <c r="BH14" s="54" t="s">
        <v>876</v>
      </c>
      <c r="BI14" s="54" t="s">
        <v>103</v>
      </c>
      <c r="BJ14" s="54" t="s">
        <v>192</v>
      </c>
      <c r="BK14" s="54" t="s">
        <v>877</v>
      </c>
      <c r="BL14" s="54" t="s">
        <v>375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1323</v>
      </c>
      <c r="BS14" s="54" t="s">
        <v>1324</v>
      </c>
      <c r="BT14" s="54" t="s">
        <v>95</v>
      </c>
      <c r="BU14" s="54" t="s">
        <v>882</v>
      </c>
      <c r="BV14" s="54" t="s">
        <v>104</v>
      </c>
      <c r="BW14" s="54" t="s">
        <v>27</v>
      </c>
      <c r="BX14" s="54" t="s">
        <v>34</v>
      </c>
      <c r="BY14" s="54" t="s">
        <v>884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888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893</v>
      </c>
      <c r="DB14" s="54" t="s">
        <v>894</v>
      </c>
      <c r="DC14" s="54" t="s">
        <v>895</v>
      </c>
      <c r="DD14" s="54" t="s">
        <v>33</v>
      </c>
      <c r="DE14" s="54" t="s">
        <v>34</v>
      </c>
      <c r="DF14" s="54" t="s">
        <v>897</v>
      </c>
      <c r="DG14" s="54" t="s">
        <v>145</v>
      </c>
      <c r="DH14" s="54" t="s">
        <v>899</v>
      </c>
      <c r="DI14" s="54" t="s">
        <v>146</v>
      </c>
      <c r="DJ14" s="54" t="s">
        <v>901</v>
      </c>
      <c r="DK14" s="54" t="s">
        <v>149</v>
      </c>
      <c r="DL14" s="54" t="s">
        <v>150</v>
      </c>
      <c r="DM14" s="54" t="s">
        <v>152</v>
      </c>
      <c r="DN14" s="54" t="s">
        <v>903</v>
      </c>
      <c r="DO14" s="54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5" t="s">
        <v>840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57" t="s">
        <v>811</v>
      </c>
      <c r="C43" s="58"/>
      <c r="D43" s="58"/>
      <c r="E43" s="59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60" t="s">
        <v>56</v>
      </c>
      <c r="E48" s="61"/>
      <c r="F48" s="63" t="s">
        <v>3</v>
      </c>
      <c r="G48" s="64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60" t="s">
        <v>116</v>
      </c>
      <c r="E57" s="61"/>
      <c r="F57" s="65" t="s">
        <v>117</v>
      </c>
      <c r="G57" s="66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1" t="s">
        <v>836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"/>
      <c r="P2" s="7"/>
      <c r="Q2" s="7"/>
      <c r="R2" s="7"/>
      <c r="S2" s="7"/>
      <c r="T2" s="7"/>
      <c r="U2" s="7"/>
      <c r="V2" s="7"/>
      <c r="DP2" s="62" t="s">
        <v>1379</v>
      </c>
      <c r="DQ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80" t="s">
        <v>88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115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2" t="s">
        <v>138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3">
      <c r="A6" s="78"/>
      <c r="B6" s="78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83" t="s">
        <v>89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68" t="s">
        <v>174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186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117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8"/>
      <c r="B11" s="78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8"/>
      <c r="B12" s="78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3">
      <c r="A13" s="78"/>
      <c r="B13" s="78"/>
      <c r="C13" s="77" t="s">
        <v>905</v>
      </c>
      <c r="D13" s="77"/>
      <c r="E13" s="77"/>
      <c r="F13" s="77" t="s">
        <v>909</v>
      </c>
      <c r="G13" s="77"/>
      <c r="H13" s="77"/>
      <c r="I13" s="77" t="s">
        <v>910</v>
      </c>
      <c r="J13" s="77"/>
      <c r="K13" s="77"/>
      <c r="L13" s="77" t="s">
        <v>911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913</v>
      </c>
      <c r="V13" s="77"/>
      <c r="W13" s="77"/>
      <c r="X13" s="77" t="s">
        <v>914</v>
      </c>
      <c r="Y13" s="77"/>
      <c r="Z13" s="77"/>
      <c r="AA13" s="77" t="s">
        <v>915</v>
      </c>
      <c r="AB13" s="77"/>
      <c r="AC13" s="77"/>
      <c r="AD13" s="77" t="s">
        <v>917</v>
      </c>
      <c r="AE13" s="77"/>
      <c r="AF13" s="77"/>
      <c r="AG13" s="77" t="s">
        <v>919</v>
      </c>
      <c r="AH13" s="77"/>
      <c r="AI13" s="77"/>
      <c r="AJ13" s="77" t="s">
        <v>1325</v>
      </c>
      <c r="AK13" s="77"/>
      <c r="AL13" s="77"/>
      <c r="AM13" s="77" t="s">
        <v>924</v>
      </c>
      <c r="AN13" s="77"/>
      <c r="AO13" s="77"/>
      <c r="AP13" s="77" t="s">
        <v>925</v>
      </c>
      <c r="AQ13" s="77"/>
      <c r="AR13" s="77"/>
      <c r="AS13" s="77" t="s">
        <v>926</v>
      </c>
      <c r="AT13" s="77"/>
      <c r="AU13" s="77"/>
      <c r="AV13" s="77" t="s">
        <v>927</v>
      </c>
      <c r="AW13" s="77"/>
      <c r="AX13" s="77"/>
      <c r="AY13" s="77" t="s">
        <v>929</v>
      </c>
      <c r="AZ13" s="77"/>
      <c r="BA13" s="77"/>
      <c r="BB13" s="77" t="s">
        <v>930</v>
      </c>
      <c r="BC13" s="77"/>
      <c r="BD13" s="77"/>
      <c r="BE13" s="77" t="s">
        <v>931</v>
      </c>
      <c r="BF13" s="77"/>
      <c r="BG13" s="77"/>
      <c r="BH13" s="77" t="s">
        <v>932</v>
      </c>
      <c r="BI13" s="77"/>
      <c r="BJ13" s="77"/>
      <c r="BK13" s="77" t="s">
        <v>933</v>
      </c>
      <c r="BL13" s="77"/>
      <c r="BM13" s="77"/>
      <c r="BN13" s="77" t="s">
        <v>935</v>
      </c>
      <c r="BO13" s="77"/>
      <c r="BP13" s="77"/>
      <c r="BQ13" s="77" t="s">
        <v>936</v>
      </c>
      <c r="BR13" s="77"/>
      <c r="BS13" s="77"/>
      <c r="BT13" s="77" t="s">
        <v>938</v>
      </c>
      <c r="BU13" s="77"/>
      <c r="BV13" s="77"/>
      <c r="BW13" s="77" t="s">
        <v>940</v>
      </c>
      <c r="BX13" s="77"/>
      <c r="BY13" s="77"/>
      <c r="BZ13" s="77" t="s">
        <v>941</v>
      </c>
      <c r="CA13" s="77"/>
      <c r="CB13" s="77"/>
      <c r="CC13" s="77" t="s">
        <v>945</v>
      </c>
      <c r="CD13" s="77"/>
      <c r="CE13" s="77"/>
      <c r="CF13" s="77" t="s">
        <v>948</v>
      </c>
      <c r="CG13" s="77"/>
      <c r="CH13" s="77"/>
      <c r="CI13" s="77" t="s">
        <v>949</v>
      </c>
      <c r="CJ13" s="77"/>
      <c r="CK13" s="77"/>
      <c r="CL13" s="77" t="s">
        <v>950</v>
      </c>
      <c r="CM13" s="77"/>
      <c r="CN13" s="77"/>
      <c r="CO13" s="77" t="s">
        <v>951</v>
      </c>
      <c r="CP13" s="77"/>
      <c r="CQ13" s="77"/>
      <c r="CR13" s="77" t="s">
        <v>953</v>
      </c>
      <c r="CS13" s="77"/>
      <c r="CT13" s="77"/>
      <c r="CU13" s="77" t="s">
        <v>954</v>
      </c>
      <c r="CV13" s="77"/>
      <c r="CW13" s="77"/>
      <c r="CX13" s="77" t="s">
        <v>955</v>
      </c>
      <c r="CY13" s="77"/>
      <c r="CZ13" s="77"/>
      <c r="DA13" s="77" t="s">
        <v>956</v>
      </c>
      <c r="DB13" s="77"/>
      <c r="DC13" s="77"/>
      <c r="DD13" s="77" t="s">
        <v>957</v>
      </c>
      <c r="DE13" s="77"/>
      <c r="DF13" s="77"/>
      <c r="DG13" s="77" t="s">
        <v>958</v>
      </c>
      <c r="DH13" s="77"/>
      <c r="DI13" s="77"/>
      <c r="DJ13" s="77" t="s">
        <v>960</v>
      </c>
      <c r="DK13" s="77"/>
      <c r="DL13" s="77"/>
      <c r="DM13" s="77" t="s">
        <v>961</v>
      </c>
      <c r="DN13" s="77"/>
      <c r="DO13" s="77"/>
      <c r="DP13" s="77" t="s">
        <v>962</v>
      </c>
      <c r="DQ13" s="77"/>
      <c r="DR13" s="77"/>
    </row>
    <row r="14" spans="1:254" ht="83.25" customHeight="1" x14ac:dyDescent="0.3">
      <c r="A14" s="78"/>
      <c r="B14" s="78"/>
      <c r="C14" s="54" t="s">
        <v>906</v>
      </c>
      <c r="D14" s="54" t="s">
        <v>907</v>
      </c>
      <c r="E14" s="54" t="s">
        <v>908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912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916</v>
      </c>
      <c r="AC14" s="54" t="s">
        <v>912</v>
      </c>
      <c r="AD14" s="54" t="s">
        <v>218</v>
      </c>
      <c r="AE14" s="54" t="s">
        <v>427</v>
      </c>
      <c r="AF14" s="54" t="s">
        <v>918</v>
      </c>
      <c r="AG14" s="54" t="s">
        <v>920</v>
      </c>
      <c r="AH14" s="54" t="s">
        <v>921</v>
      </c>
      <c r="AI14" s="54" t="s">
        <v>922</v>
      </c>
      <c r="AJ14" s="54" t="s">
        <v>216</v>
      </c>
      <c r="AK14" s="54" t="s">
        <v>923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928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846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934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937</v>
      </c>
      <c r="BR14" s="54" t="s">
        <v>846</v>
      </c>
      <c r="BS14" s="54" t="s">
        <v>219</v>
      </c>
      <c r="BT14" s="54" t="s">
        <v>939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942</v>
      </c>
      <c r="CA14" s="54" t="s">
        <v>943</v>
      </c>
      <c r="CB14" s="54" t="s">
        <v>944</v>
      </c>
      <c r="CC14" s="54" t="s">
        <v>946</v>
      </c>
      <c r="CD14" s="54" t="s">
        <v>947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952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959</v>
      </c>
      <c r="DH14" s="54" t="s">
        <v>1326</v>
      </c>
      <c r="DI14" s="54" t="s">
        <v>1327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5" t="s">
        <v>841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57" t="s">
        <v>811</v>
      </c>
      <c r="C43" s="58"/>
      <c r="D43" s="58"/>
      <c r="E43" s="59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4" t="s">
        <v>56</v>
      </c>
      <c r="E48" s="85"/>
      <c r="F48" s="86" t="s">
        <v>3</v>
      </c>
      <c r="G48" s="87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4" t="s">
        <v>159</v>
      </c>
      <c r="E57" s="85"/>
      <c r="F57" s="84" t="s">
        <v>116</v>
      </c>
      <c r="G57" s="85"/>
      <c r="H57" s="88" t="s">
        <v>174</v>
      </c>
      <c r="I57" s="89"/>
      <c r="J57" s="82" t="s">
        <v>186</v>
      </c>
      <c r="K57" s="82"/>
      <c r="L57" s="82" t="s">
        <v>117</v>
      </c>
      <c r="M57" s="82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30" workbookViewId="0">
      <pane xSplit="2" topLeftCell="C1" activePane="topRight" state="frozen"/>
      <selection activeCell="A13" sqref="A13"/>
      <selection pane="topRight" activeCell="C40" sqref="C40"/>
    </sheetView>
  </sheetViews>
  <sheetFormatPr defaultRowHeight="14.4" x14ac:dyDescent="0.3"/>
  <cols>
    <col min="2" max="2" width="30.33203125" customWidth="1"/>
    <col min="3" max="20" width="8.88671875" style="181"/>
    <col min="21" max="23" width="8.88671875" style="140"/>
    <col min="24" max="26" width="8.88671875" style="125"/>
    <col min="27" max="29" width="8.88671875" style="149"/>
    <col min="30" max="32" width="8.88671875" style="156"/>
    <col min="33" max="35" width="8.88671875" style="132"/>
    <col min="36" max="38" width="8.88671875" style="138"/>
    <col min="66" max="68" width="8.88671875" style="138"/>
    <col min="69" max="71" width="8.88671875" style="164"/>
    <col min="90" max="92" width="8.88671875" style="164"/>
  </cols>
  <sheetData>
    <row r="1" spans="1:254" ht="15.6" x14ac:dyDescent="0.3">
      <c r="A1" s="6" t="s">
        <v>154</v>
      </c>
      <c r="B1" s="14" t="s">
        <v>279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2"/>
      <c r="N1" s="172"/>
      <c r="O1" s="172"/>
      <c r="P1" s="172"/>
      <c r="Q1" s="172"/>
      <c r="R1" s="172"/>
      <c r="S1" s="172"/>
      <c r="T1" s="172"/>
      <c r="U1" s="139"/>
      <c r="V1" s="139"/>
    </row>
    <row r="2" spans="1:254" ht="15.6" x14ac:dyDescent="0.3">
      <c r="A2" s="81" t="s">
        <v>837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172"/>
      <c r="S2" s="172"/>
      <c r="T2" s="172"/>
      <c r="U2" s="139"/>
      <c r="V2" s="139"/>
      <c r="FI2" s="62" t="s">
        <v>1379</v>
      </c>
      <c r="FJ2" s="62"/>
    </row>
    <row r="3" spans="1:254" ht="15.6" x14ac:dyDescent="0.3">
      <c r="A3" s="8"/>
      <c r="B3" s="7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39"/>
      <c r="V3" s="139"/>
    </row>
    <row r="4" spans="1:254" ht="15.75" customHeight="1" x14ac:dyDescent="0.3">
      <c r="A4" s="78" t="s">
        <v>0</v>
      </c>
      <c r="B4" s="78" t="s">
        <v>1</v>
      </c>
      <c r="C4" s="173" t="s">
        <v>57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90" t="s">
        <v>2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80" t="s">
        <v>88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93" t="s">
        <v>115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82" t="s">
        <v>138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 x14ac:dyDescent="0.3">
      <c r="A5" s="78"/>
      <c r="B5" s="78"/>
      <c r="C5" s="174" t="s">
        <v>58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8" t="s">
        <v>1022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174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6" t="s">
        <v>186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68" t="s">
        <v>117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6" hidden="1" x14ac:dyDescent="0.3">
      <c r="A6" s="78"/>
      <c r="B6" s="78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5"/>
      <c r="S6" s="175"/>
      <c r="T6" s="175"/>
      <c r="U6" s="141"/>
      <c r="V6" s="141"/>
      <c r="W6" s="141"/>
      <c r="X6" s="148"/>
      <c r="Y6" s="148"/>
      <c r="Z6" s="148"/>
      <c r="AA6" s="150"/>
      <c r="AB6" s="150"/>
      <c r="AC6" s="150"/>
      <c r="AD6" s="157"/>
      <c r="AE6" s="157"/>
      <c r="AF6" s="157"/>
      <c r="AG6" s="129"/>
      <c r="AH6" s="129"/>
      <c r="AI6" s="129"/>
      <c r="AJ6" s="135"/>
      <c r="AK6" s="135"/>
      <c r="AL6" s="135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135"/>
      <c r="BO6" s="135"/>
      <c r="BP6" s="135"/>
      <c r="BQ6" s="165"/>
      <c r="BR6" s="165"/>
      <c r="BS6" s="165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165"/>
      <c r="CM6" s="165"/>
      <c r="CN6" s="16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8"/>
      <c r="B7" s="78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5"/>
      <c r="S7" s="175"/>
      <c r="T7" s="175"/>
      <c r="U7" s="141"/>
      <c r="V7" s="141"/>
      <c r="W7" s="141"/>
      <c r="X7" s="148"/>
      <c r="Y7" s="148"/>
      <c r="Z7" s="148"/>
      <c r="AA7" s="150"/>
      <c r="AB7" s="150"/>
      <c r="AC7" s="150"/>
      <c r="AD7" s="157"/>
      <c r="AE7" s="157"/>
      <c r="AF7" s="157"/>
      <c r="AG7" s="129"/>
      <c r="AH7" s="129"/>
      <c r="AI7" s="129"/>
      <c r="AJ7" s="135"/>
      <c r="AK7" s="135"/>
      <c r="AL7" s="135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135"/>
      <c r="BO7" s="135"/>
      <c r="BP7" s="135"/>
      <c r="BQ7" s="165"/>
      <c r="BR7" s="165"/>
      <c r="BS7" s="165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165"/>
      <c r="CM7" s="165"/>
      <c r="CN7" s="165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8"/>
      <c r="B8" s="78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5"/>
      <c r="S8" s="175"/>
      <c r="T8" s="175"/>
      <c r="U8" s="141"/>
      <c r="V8" s="141"/>
      <c r="W8" s="141"/>
      <c r="X8" s="148"/>
      <c r="Y8" s="148"/>
      <c r="Z8" s="148"/>
      <c r="AA8" s="150"/>
      <c r="AB8" s="150"/>
      <c r="AC8" s="150"/>
      <c r="AD8" s="157"/>
      <c r="AE8" s="157"/>
      <c r="AF8" s="157"/>
      <c r="AG8" s="129"/>
      <c r="AH8" s="129"/>
      <c r="AI8" s="129"/>
      <c r="AJ8" s="135"/>
      <c r="AK8" s="135"/>
      <c r="AL8" s="135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135"/>
      <c r="BO8" s="135"/>
      <c r="BP8" s="135"/>
      <c r="BQ8" s="165"/>
      <c r="BR8" s="165"/>
      <c r="BS8" s="165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165"/>
      <c r="CM8" s="165"/>
      <c r="CN8" s="165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8"/>
      <c r="B9" s="78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5"/>
      <c r="T9" s="175"/>
      <c r="U9" s="141"/>
      <c r="V9" s="141"/>
      <c r="W9" s="141"/>
      <c r="X9" s="148"/>
      <c r="Y9" s="148"/>
      <c r="Z9" s="148"/>
      <c r="AA9" s="150"/>
      <c r="AB9" s="150"/>
      <c r="AC9" s="150"/>
      <c r="AD9" s="157"/>
      <c r="AE9" s="157"/>
      <c r="AF9" s="157"/>
      <c r="AG9" s="129"/>
      <c r="AH9" s="129"/>
      <c r="AI9" s="129"/>
      <c r="AJ9" s="135"/>
      <c r="AK9" s="135"/>
      <c r="AL9" s="135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135"/>
      <c r="BO9" s="135"/>
      <c r="BP9" s="135"/>
      <c r="BQ9" s="165"/>
      <c r="BR9" s="165"/>
      <c r="BS9" s="165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165"/>
      <c r="CM9" s="165"/>
      <c r="CN9" s="165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8"/>
      <c r="B10" s="78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5"/>
      <c r="S10" s="175"/>
      <c r="T10" s="175"/>
      <c r="U10" s="141"/>
      <c r="V10" s="141"/>
      <c r="W10" s="141"/>
      <c r="X10" s="148"/>
      <c r="Y10" s="148"/>
      <c r="Z10" s="148"/>
      <c r="AA10" s="150"/>
      <c r="AB10" s="150"/>
      <c r="AC10" s="150"/>
      <c r="AD10" s="157"/>
      <c r="AE10" s="157"/>
      <c r="AF10" s="157"/>
      <c r="AG10" s="129"/>
      <c r="AH10" s="129"/>
      <c r="AI10" s="129"/>
      <c r="AJ10" s="135"/>
      <c r="AK10" s="135"/>
      <c r="AL10" s="135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135"/>
      <c r="BO10" s="135"/>
      <c r="BP10" s="135"/>
      <c r="BQ10" s="165"/>
      <c r="BR10" s="165"/>
      <c r="BS10" s="165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165"/>
      <c r="CM10" s="165"/>
      <c r="CN10" s="165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8"/>
      <c r="B11" s="78"/>
      <c r="C11" s="174" t="s">
        <v>280</v>
      </c>
      <c r="D11" s="174" t="s">
        <v>5</v>
      </c>
      <c r="E11" s="174" t="s">
        <v>6</v>
      </c>
      <c r="F11" s="174" t="s">
        <v>319</v>
      </c>
      <c r="G11" s="174" t="s">
        <v>7</v>
      </c>
      <c r="H11" s="174" t="s">
        <v>8</v>
      </c>
      <c r="I11" s="174" t="s">
        <v>281</v>
      </c>
      <c r="J11" s="174" t="s">
        <v>9</v>
      </c>
      <c r="K11" s="174" t="s">
        <v>10</v>
      </c>
      <c r="L11" s="174" t="s">
        <v>282</v>
      </c>
      <c r="M11" s="174" t="s">
        <v>9</v>
      </c>
      <c r="N11" s="174" t="s">
        <v>10</v>
      </c>
      <c r="O11" s="174" t="s">
        <v>283</v>
      </c>
      <c r="P11" s="174" t="s">
        <v>11</v>
      </c>
      <c r="Q11" s="174" t="s">
        <v>4</v>
      </c>
      <c r="R11" s="174" t="s">
        <v>284</v>
      </c>
      <c r="S11" s="174"/>
      <c r="T11" s="174"/>
      <c r="U11" s="142" t="s">
        <v>981</v>
      </c>
      <c r="V11" s="142"/>
      <c r="W11" s="142"/>
      <c r="X11" s="119" t="s">
        <v>982</v>
      </c>
      <c r="Y11" s="119"/>
      <c r="Z11" s="119"/>
      <c r="AA11" s="151" t="s">
        <v>983</v>
      </c>
      <c r="AB11" s="151"/>
      <c r="AC11" s="151"/>
      <c r="AD11" s="158" t="s">
        <v>285</v>
      </c>
      <c r="AE11" s="158"/>
      <c r="AF11" s="158"/>
      <c r="AG11" s="126" t="s">
        <v>286</v>
      </c>
      <c r="AH11" s="126"/>
      <c r="AI11" s="126"/>
      <c r="AJ11" s="163" t="s">
        <v>287</v>
      </c>
      <c r="AK11" s="163"/>
      <c r="AL11" s="163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1005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163" t="s">
        <v>321</v>
      </c>
      <c r="BO11" s="163"/>
      <c r="BP11" s="163"/>
      <c r="BQ11" s="166" t="s">
        <v>295</v>
      </c>
      <c r="BR11" s="166"/>
      <c r="BS11" s="166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166" t="s">
        <v>301</v>
      </c>
      <c r="CM11" s="166"/>
      <c r="CN11" s="166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3">
      <c r="A12" s="78"/>
      <c r="B12" s="78"/>
      <c r="C12" s="176" t="s">
        <v>963</v>
      </c>
      <c r="D12" s="176"/>
      <c r="E12" s="176"/>
      <c r="F12" s="176" t="s">
        <v>967</v>
      </c>
      <c r="G12" s="176"/>
      <c r="H12" s="176"/>
      <c r="I12" s="176" t="s">
        <v>971</v>
      </c>
      <c r="J12" s="176"/>
      <c r="K12" s="176"/>
      <c r="L12" s="176" t="s">
        <v>975</v>
      </c>
      <c r="M12" s="176"/>
      <c r="N12" s="176"/>
      <c r="O12" s="176" t="s">
        <v>977</v>
      </c>
      <c r="P12" s="176"/>
      <c r="Q12" s="176"/>
      <c r="R12" s="176" t="s">
        <v>980</v>
      </c>
      <c r="S12" s="176"/>
      <c r="T12" s="176"/>
      <c r="U12" s="143" t="s">
        <v>338</v>
      </c>
      <c r="V12" s="143"/>
      <c r="W12" s="143"/>
      <c r="X12" s="120" t="s">
        <v>341</v>
      </c>
      <c r="Y12" s="120"/>
      <c r="Z12" s="120"/>
      <c r="AA12" s="152" t="s">
        <v>984</v>
      </c>
      <c r="AB12" s="152"/>
      <c r="AC12" s="152"/>
      <c r="AD12" s="159" t="s">
        <v>988</v>
      </c>
      <c r="AE12" s="159"/>
      <c r="AF12" s="159"/>
      <c r="AG12" s="127" t="s">
        <v>989</v>
      </c>
      <c r="AH12" s="127"/>
      <c r="AI12" s="127"/>
      <c r="AJ12" s="133" t="s">
        <v>993</v>
      </c>
      <c r="AK12" s="133"/>
      <c r="AL12" s="133"/>
      <c r="AM12" s="77" t="s">
        <v>997</v>
      </c>
      <c r="AN12" s="77"/>
      <c r="AO12" s="77"/>
      <c r="AP12" s="77" t="s">
        <v>1001</v>
      </c>
      <c r="AQ12" s="77"/>
      <c r="AR12" s="77"/>
      <c r="AS12" s="77" t="s">
        <v>1002</v>
      </c>
      <c r="AT12" s="77"/>
      <c r="AU12" s="77"/>
      <c r="AV12" s="77" t="s">
        <v>1006</v>
      </c>
      <c r="AW12" s="77"/>
      <c r="AX12" s="77"/>
      <c r="AY12" s="77" t="s">
        <v>1007</v>
      </c>
      <c r="AZ12" s="77"/>
      <c r="BA12" s="77"/>
      <c r="BB12" s="77" t="s">
        <v>1008</v>
      </c>
      <c r="BC12" s="77"/>
      <c r="BD12" s="77"/>
      <c r="BE12" s="77" t="s">
        <v>1009</v>
      </c>
      <c r="BF12" s="77"/>
      <c r="BG12" s="77"/>
      <c r="BH12" s="77" t="s">
        <v>1010</v>
      </c>
      <c r="BI12" s="77"/>
      <c r="BJ12" s="77"/>
      <c r="BK12" s="77" t="s">
        <v>357</v>
      </c>
      <c r="BL12" s="77"/>
      <c r="BM12" s="77"/>
      <c r="BN12" s="133" t="s">
        <v>359</v>
      </c>
      <c r="BO12" s="133"/>
      <c r="BP12" s="133"/>
      <c r="BQ12" s="167" t="s">
        <v>1014</v>
      </c>
      <c r="BR12" s="167"/>
      <c r="BS12" s="167"/>
      <c r="BT12" s="77" t="s">
        <v>1015</v>
      </c>
      <c r="BU12" s="77"/>
      <c r="BV12" s="77"/>
      <c r="BW12" s="77" t="s">
        <v>1016</v>
      </c>
      <c r="BX12" s="77"/>
      <c r="BY12" s="77"/>
      <c r="BZ12" s="77" t="s">
        <v>1017</v>
      </c>
      <c r="CA12" s="77"/>
      <c r="CB12" s="77"/>
      <c r="CC12" s="77" t="s">
        <v>369</v>
      </c>
      <c r="CD12" s="77"/>
      <c r="CE12" s="77"/>
      <c r="CF12" s="97" t="s">
        <v>372</v>
      </c>
      <c r="CG12" s="97"/>
      <c r="CH12" s="97"/>
      <c r="CI12" s="77" t="s">
        <v>376</v>
      </c>
      <c r="CJ12" s="77"/>
      <c r="CK12" s="77"/>
      <c r="CL12" s="167" t="s">
        <v>1328</v>
      </c>
      <c r="CM12" s="167"/>
      <c r="CN12" s="167"/>
      <c r="CO12" s="77" t="s">
        <v>382</v>
      </c>
      <c r="CP12" s="77"/>
      <c r="CQ12" s="77"/>
      <c r="CR12" s="97" t="s">
        <v>385</v>
      </c>
      <c r="CS12" s="97"/>
      <c r="CT12" s="97"/>
      <c r="CU12" s="77" t="s">
        <v>388</v>
      </c>
      <c r="CV12" s="77"/>
      <c r="CW12" s="77"/>
      <c r="CX12" s="77" t="s">
        <v>390</v>
      </c>
      <c r="CY12" s="77"/>
      <c r="CZ12" s="77"/>
      <c r="DA12" s="77" t="s">
        <v>394</v>
      </c>
      <c r="DB12" s="77"/>
      <c r="DC12" s="77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1026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1035</v>
      </c>
      <c r="EO12" s="97"/>
      <c r="EP12" s="97"/>
      <c r="EQ12" s="97" t="s">
        <v>1037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1041</v>
      </c>
      <c r="FA12" s="97"/>
      <c r="FB12" s="97"/>
      <c r="FC12" s="97" t="s">
        <v>1045</v>
      </c>
      <c r="FD12" s="97"/>
      <c r="FE12" s="97"/>
      <c r="FF12" s="97" t="s">
        <v>1047</v>
      </c>
      <c r="FG12" s="97"/>
      <c r="FH12" s="97"/>
      <c r="FI12" s="97" t="s">
        <v>1051</v>
      </c>
      <c r="FJ12" s="97"/>
      <c r="FK12" s="97"/>
    </row>
    <row r="13" spans="1:254" ht="180.6" x14ac:dyDescent="0.3">
      <c r="A13" s="78"/>
      <c r="B13" s="78"/>
      <c r="C13" s="177" t="s">
        <v>965</v>
      </c>
      <c r="D13" s="177" t="s">
        <v>964</v>
      </c>
      <c r="E13" s="177" t="s">
        <v>966</v>
      </c>
      <c r="F13" s="177" t="s">
        <v>968</v>
      </c>
      <c r="G13" s="177" t="s">
        <v>969</v>
      </c>
      <c r="H13" s="177" t="s">
        <v>970</v>
      </c>
      <c r="I13" s="177" t="s">
        <v>972</v>
      </c>
      <c r="J13" s="177" t="s">
        <v>973</v>
      </c>
      <c r="K13" s="177" t="s">
        <v>974</v>
      </c>
      <c r="L13" s="177" t="s">
        <v>976</v>
      </c>
      <c r="M13" s="177" t="s">
        <v>335</v>
      </c>
      <c r="N13" s="177" t="s">
        <v>194</v>
      </c>
      <c r="O13" s="177" t="s">
        <v>978</v>
      </c>
      <c r="P13" s="177" t="s">
        <v>979</v>
      </c>
      <c r="Q13" s="177" t="s">
        <v>334</v>
      </c>
      <c r="R13" s="177" t="s">
        <v>84</v>
      </c>
      <c r="S13" s="177" t="s">
        <v>85</v>
      </c>
      <c r="T13" s="177" t="s">
        <v>205</v>
      </c>
      <c r="U13" s="144" t="s">
        <v>339</v>
      </c>
      <c r="V13" s="144" t="s">
        <v>340</v>
      </c>
      <c r="W13" s="144" t="s">
        <v>70</v>
      </c>
      <c r="X13" s="121" t="s">
        <v>342</v>
      </c>
      <c r="Y13" s="121" t="s">
        <v>343</v>
      </c>
      <c r="Z13" s="121" t="s">
        <v>344</v>
      </c>
      <c r="AA13" s="153" t="s">
        <v>985</v>
      </c>
      <c r="AB13" s="153" t="s">
        <v>986</v>
      </c>
      <c r="AC13" s="153" t="s">
        <v>987</v>
      </c>
      <c r="AD13" s="160" t="s">
        <v>84</v>
      </c>
      <c r="AE13" s="160" t="s">
        <v>348</v>
      </c>
      <c r="AF13" s="160" t="s">
        <v>86</v>
      </c>
      <c r="AG13" s="128" t="s">
        <v>990</v>
      </c>
      <c r="AH13" s="128" t="s">
        <v>991</v>
      </c>
      <c r="AI13" s="128" t="s">
        <v>992</v>
      </c>
      <c r="AJ13" s="134" t="s">
        <v>994</v>
      </c>
      <c r="AK13" s="134" t="s">
        <v>995</v>
      </c>
      <c r="AL13" s="134" t="s">
        <v>996</v>
      </c>
      <c r="AM13" s="54" t="s">
        <v>998</v>
      </c>
      <c r="AN13" s="54" t="s">
        <v>999</v>
      </c>
      <c r="AO13" s="54" t="s">
        <v>1000</v>
      </c>
      <c r="AP13" s="54" t="s">
        <v>216</v>
      </c>
      <c r="AQ13" s="54" t="s">
        <v>217</v>
      </c>
      <c r="AR13" s="54" t="s">
        <v>205</v>
      </c>
      <c r="AS13" s="54" t="s">
        <v>1003</v>
      </c>
      <c r="AT13" s="54" t="s">
        <v>350</v>
      </c>
      <c r="AU13" s="54" t="s">
        <v>1004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134" t="s">
        <v>1011</v>
      </c>
      <c r="BO13" s="134" t="s">
        <v>1012</v>
      </c>
      <c r="BP13" s="134" t="s">
        <v>1013</v>
      </c>
      <c r="BQ13" s="168" t="s">
        <v>360</v>
      </c>
      <c r="BR13" s="168" t="s">
        <v>361</v>
      </c>
      <c r="BS13" s="168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168" t="s">
        <v>380</v>
      </c>
      <c r="CM13" s="168" t="s">
        <v>1018</v>
      </c>
      <c r="CN13" s="168" t="s">
        <v>1019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1020</v>
      </c>
      <c r="CW13" s="54" t="s">
        <v>1021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1383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1023</v>
      </c>
      <c r="EB13" s="55" t="s">
        <v>425</v>
      </c>
      <c r="EC13" s="55" t="s">
        <v>1024</v>
      </c>
      <c r="ED13" s="55" t="s">
        <v>1025</v>
      </c>
      <c r="EE13" s="55" t="s">
        <v>1027</v>
      </c>
      <c r="EF13" s="55" t="s">
        <v>1028</v>
      </c>
      <c r="EG13" s="55" t="s">
        <v>1029</v>
      </c>
      <c r="EH13" s="55" t="s">
        <v>73</v>
      </c>
      <c r="EI13" s="55" t="s">
        <v>1030</v>
      </c>
      <c r="EJ13" s="55" t="s">
        <v>75</v>
      </c>
      <c r="EK13" s="55" t="s">
        <v>1031</v>
      </c>
      <c r="EL13" s="55" t="s">
        <v>1032</v>
      </c>
      <c r="EM13" s="55" t="s">
        <v>1033</v>
      </c>
      <c r="EN13" s="55" t="s">
        <v>1034</v>
      </c>
      <c r="EO13" s="55" t="s">
        <v>1036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1040</v>
      </c>
      <c r="EU13" s="55" t="s">
        <v>1038</v>
      </c>
      <c r="EV13" s="55" t="s">
        <v>1039</v>
      </c>
      <c r="EW13" s="55" t="s">
        <v>433</v>
      </c>
      <c r="EX13" s="55" t="s">
        <v>432</v>
      </c>
      <c r="EY13" s="55" t="s">
        <v>207</v>
      </c>
      <c r="EZ13" s="55" t="s">
        <v>1042</v>
      </c>
      <c r="FA13" s="55" t="s">
        <v>1043</v>
      </c>
      <c r="FB13" s="55" t="s">
        <v>1044</v>
      </c>
      <c r="FC13" s="55" t="s">
        <v>336</v>
      </c>
      <c r="FD13" s="55" t="s">
        <v>1046</v>
      </c>
      <c r="FE13" s="55" t="s">
        <v>274</v>
      </c>
      <c r="FF13" s="55" t="s">
        <v>1048</v>
      </c>
      <c r="FG13" s="55" t="s">
        <v>1049</v>
      </c>
      <c r="FH13" s="55" t="s">
        <v>1050</v>
      </c>
      <c r="FI13" s="55" t="s">
        <v>1052</v>
      </c>
      <c r="FJ13" s="55" t="s">
        <v>1053</v>
      </c>
      <c r="FK13" s="55" t="s">
        <v>1054</v>
      </c>
    </row>
    <row r="14" spans="1:254" ht="15.6" x14ac:dyDescent="0.3">
      <c r="A14" s="20">
        <v>1</v>
      </c>
      <c r="B14" s="13" t="s">
        <v>1397</v>
      </c>
      <c r="C14" s="178"/>
      <c r="D14" s="178">
        <v>1</v>
      </c>
      <c r="E14" s="178"/>
      <c r="F14" s="178"/>
      <c r="G14" s="178">
        <v>1</v>
      </c>
      <c r="H14" s="178"/>
      <c r="I14" s="178">
        <v>1</v>
      </c>
      <c r="J14" s="178"/>
      <c r="K14" s="178"/>
      <c r="L14" s="178">
        <v>1</v>
      </c>
      <c r="M14" s="178"/>
      <c r="N14" s="178"/>
      <c r="O14" s="178">
        <v>1</v>
      </c>
      <c r="P14" s="178"/>
      <c r="Q14" s="178"/>
      <c r="R14" s="178"/>
      <c r="S14" s="178">
        <v>1</v>
      </c>
      <c r="T14" s="178"/>
      <c r="U14" s="145">
        <v>1</v>
      </c>
      <c r="V14" s="145"/>
      <c r="W14" s="145"/>
      <c r="X14" s="122"/>
      <c r="Y14" s="122">
        <v>1</v>
      </c>
      <c r="Z14" s="122"/>
      <c r="AA14" s="150"/>
      <c r="AB14" s="150">
        <v>1</v>
      </c>
      <c r="AC14" s="150"/>
      <c r="AD14" s="157">
        <v>1</v>
      </c>
      <c r="AE14" s="157"/>
      <c r="AF14" s="157"/>
      <c r="AG14" s="129"/>
      <c r="AH14" s="129">
        <v>1</v>
      </c>
      <c r="AI14" s="129"/>
      <c r="AJ14" s="135">
        <v>1</v>
      </c>
      <c r="AK14" s="135"/>
      <c r="AL14" s="135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135"/>
      <c r="BO14" s="135">
        <v>1</v>
      </c>
      <c r="BP14" s="135"/>
      <c r="BQ14" s="165"/>
      <c r="BR14" s="165">
        <v>1</v>
      </c>
      <c r="BS14" s="165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165">
        <v>1</v>
      </c>
      <c r="CM14" s="165"/>
      <c r="CN14" s="165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1398</v>
      </c>
      <c r="C15" s="178"/>
      <c r="D15" s="178">
        <v>1</v>
      </c>
      <c r="E15" s="178"/>
      <c r="F15" s="178"/>
      <c r="G15" s="178">
        <v>1</v>
      </c>
      <c r="H15" s="178"/>
      <c r="I15" s="178"/>
      <c r="J15" s="178">
        <v>1</v>
      </c>
      <c r="K15" s="178"/>
      <c r="L15" s="178"/>
      <c r="M15" s="178">
        <v>1</v>
      </c>
      <c r="N15" s="178"/>
      <c r="O15" s="178"/>
      <c r="P15" s="178">
        <v>1</v>
      </c>
      <c r="Q15" s="178"/>
      <c r="R15" s="178"/>
      <c r="S15" s="178">
        <v>1</v>
      </c>
      <c r="T15" s="178"/>
      <c r="U15" s="145"/>
      <c r="V15" s="145">
        <v>1</v>
      </c>
      <c r="W15" s="145"/>
      <c r="X15" s="122"/>
      <c r="Y15" s="122">
        <v>1</v>
      </c>
      <c r="Z15" s="122"/>
      <c r="AA15" s="150"/>
      <c r="AB15" s="150">
        <v>1</v>
      </c>
      <c r="AC15" s="150"/>
      <c r="AD15" s="157"/>
      <c r="AE15" s="157">
        <v>1</v>
      </c>
      <c r="AF15" s="157"/>
      <c r="AG15" s="129"/>
      <c r="AH15" s="129">
        <v>1</v>
      </c>
      <c r="AI15" s="129"/>
      <c r="AJ15" s="135"/>
      <c r="AK15" s="135">
        <v>1</v>
      </c>
      <c r="AL15" s="135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>
        <v>1</v>
      </c>
      <c r="BM15" s="4"/>
      <c r="BN15" s="135"/>
      <c r="BO15" s="135">
        <v>1</v>
      </c>
      <c r="BP15" s="135"/>
      <c r="BQ15" s="165"/>
      <c r="BR15" s="165">
        <v>1</v>
      </c>
      <c r="BS15" s="165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165"/>
      <c r="CM15" s="165">
        <v>1</v>
      </c>
      <c r="CN15" s="165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1399</v>
      </c>
      <c r="C16" s="178"/>
      <c r="D16" s="178">
        <v>1</v>
      </c>
      <c r="E16" s="178"/>
      <c r="F16" s="178"/>
      <c r="G16" s="178">
        <v>1</v>
      </c>
      <c r="H16" s="178"/>
      <c r="I16" s="178"/>
      <c r="J16" s="178">
        <v>1</v>
      </c>
      <c r="K16" s="178"/>
      <c r="L16" s="178">
        <v>1</v>
      </c>
      <c r="M16" s="178"/>
      <c r="N16" s="178"/>
      <c r="O16" s="178">
        <v>1</v>
      </c>
      <c r="P16" s="178"/>
      <c r="Q16" s="178"/>
      <c r="R16" s="178">
        <v>1</v>
      </c>
      <c r="S16" s="178"/>
      <c r="T16" s="178"/>
      <c r="U16" s="145">
        <v>1</v>
      </c>
      <c r="V16" s="145"/>
      <c r="W16" s="145"/>
      <c r="X16" s="122"/>
      <c r="Y16" s="122">
        <v>1</v>
      </c>
      <c r="Z16" s="122"/>
      <c r="AA16" s="150">
        <v>1</v>
      </c>
      <c r="AB16" s="150"/>
      <c r="AC16" s="150"/>
      <c r="AD16" s="157">
        <v>1</v>
      </c>
      <c r="AE16" s="157"/>
      <c r="AF16" s="157"/>
      <c r="AG16" s="129">
        <v>1</v>
      </c>
      <c r="AH16" s="129"/>
      <c r="AI16" s="129"/>
      <c r="AJ16" s="135">
        <v>1</v>
      </c>
      <c r="AK16" s="135"/>
      <c r="AL16" s="135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135">
        <v>1</v>
      </c>
      <c r="BO16" s="135"/>
      <c r="BP16" s="135"/>
      <c r="BQ16" s="165">
        <v>1</v>
      </c>
      <c r="BR16" s="165"/>
      <c r="BS16" s="165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165">
        <v>1</v>
      </c>
      <c r="CM16" s="165"/>
      <c r="CN16" s="165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1400</v>
      </c>
      <c r="C17" s="178"/>
      <c r="D17" s="178">
        <v>1</v>
      </c>
      <c r="E17" s="178"/>
      <c r="F17" s="178"/>
      <c r="G17" s="178">
        <v>1</v>
      </c>
      <c r="H17" s="178"/>
      <c r="I17" s="178">
        <v>1</v>
      </c>
      <c r="J17" s="178"/>
      <c r="K17" s="178"/>
      <c r="L17" s="178"/>
      <c r="M17" s="178">
        <v>1</v>
      </c>
      <c r="N17" s="178"/>
      <c r="O17" s="178"/>
      <c r="P17" s="178">
        <v>1</v>
      </c>
      <c r="Q17" s="178"/>
      <c r="R17" s="178"/>
      <c r="S17" s="178">
        <v>1</v>
      </c>
      <c r="T17" s="178"/>
      <c r="U17" s="145"/>
      <c r="V17" s="145">
        <v>1</v>
      </c>
      <c r="W17" s="145"/>
      <c r="X17" s="122"/>
      <c r="Y17" s="122">
        <v>1</v>
      </c>
      <c r="Z17" s="122"/>
      <c r="AB17" s="150">
        <v>1</v>
      </c>
      <c r="AC17" s="150"/>
      <c r="AD17" s="157"/>
      <c r="AE17" s="157">
        <v>1</v>
      </c>
      <c r="AF17" s="157"/>
      <c r="AG17" s="129"/>
      <c r="AH17" s="129">
        <v>1</v>
      </c>
      <c r="AI17" s="129"/>
      <c r="AJ17" s="135"/>
      <c r="AK17" s="135">
        <v>1</v>
      </c>
      <c r="AL17" s="135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135"/>
      <c r="BO17" s="135">
        <v>1</v>
      </c>
      <c r="BP17" s="135"/>
      <c r="BQ17" s="165"/>
      <c r="BR17" s="165">
        <v>1</v>
      </c>
      <c r="BS17" s="165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165"/>
      <c r="CM17" s="165">
        <v>1</v>
      </c>
      <c r="CN17" s="165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1401</v>
      </c>
      <c r="C18" s="178"/>
      <c r="D18" s="178">
        <v>1</v>
      </c>
      <c r="E18" s="178"/>
      <c r="F18" s="178"/>
      <c r="G18" s="178">
        <v>1</v>
      </c>
      <c r="H18" s="178"/>
      <c r="I18" s="178">
        <v>1</v>
      </c>
      <c r="J18" s="178"/>
      <c r="K18" s="178"/>
      <c r="L18" s="178">
        <v>1</v>
      </c>
      <c r="M18" s="178"/>
      <c r="N18" s="178"/>
      <c r="O18" s="178">
        <v>1</v>
      </c>
      <c r="P18" s="178"/>
      <c r="Q18" s="178"/>
      <c r="R18" s="178"/>
      <c r="S18" s="178">
        <v>1</v>
      </c>
      <c r="T18" s="178"/>
      <c r="U18" s="145"/>
      <c r="V18" s="145">
        <v>1</v>
      </c>
      <c r="W18" s="145"/>
      <c r="X18" s="122"/>
      <c r="Y18" s="122">
        <v>1</v>
      </c>
      <c r="Z18" s="122"/>
      <c r="AA18" s="150"/>
      <c r="AB18" s="150">
        <v>1</v>
      </c>
      <c r="AC18" s="150"/>
      <c r="AD18" s="157">
        <v>1</v>
      </c>
      <c r="AE18" s="157"/>
      <c r="AF18" s="157"/>
      <c r="AG18" s="129"/>
      <c r="AH18" s="129">
        <v>1</v>
      </c>
      <c r="AI18" s="129"/>
      <c r="AJ18" s="135"/>
      <c r="AK18" s="135">
        <v>1</v>
      </c>
      <c r="AL18" s="135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135"/>
      <c r="BO18" s="135">
        <v>1</v>
      </c>
      <c r="BP18" s="135"/>
      <c r="BQ18" s="165"/>
      <c r="BR18" s="165">
        <v>1</v>
      </c>
      <c r="BS18" s="165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165"/>
      <c r="CM18" s="165">
        <v>1</v>
      </c>
      <c r="CN18" s="165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56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1402</v>
      </c>
      <c r="C19" s="178"/>
      <c r="D19" s="178">
        <v>1</v>
      </c>
      <c r="E19" s="178"/>
      <c r="F19" s="178"/>
      <c r="G19" s="178">
        <v>1</v>
      </c>
      <c r="H19" s="178"/>
      <c r="I19" s="178">
        <v>1</v>
      </c>
      <c r="J19" s="178"/>
      <c r="K19" s="178"/>
      <c r="L19" s="178">
        <v>1</v>
      </c>
      <c r="M19" s="178"/>
      <c r="N19" s="178"/>
      <c r="O19" s="178"/>
      <c r="P19" s="178">
        <v>1</v>
      </c>
      <c r="Q19" s="178"/>
      <c r="R19" s="178"/>
      <c r="S19" s="178">
        <v>1</v>
      </c>
      <c r="T19" s="178"/>
      <c r="U19" s="145"/>
      <c r="V19" s="145">
        <v>1</v>
      </c>
      <c r="W19" s="145"/>
      <c r="X19" s="122"/>
      <c r="Y19" s="122">
        <v>1</v>
      </c>
      <c r="Z19" s="122"/>
      <c r="AA19" s="150"/>
      <c r="AB19" s="150">
        <v>1</v>
      </c>
      <c r="AC19" s="150"/>
      <c r="AD19" s="157"/>
      <c r="AE19" s="157">
        <v>1</v>
      </c>
      <c r="AF19" s="157"/>
      <c r="AG19" s="129"/>
      <c r="AH19" s="129">
        <v>1</v>
      </c>
      <c r="AI19" s="129"/>
      <c r="AJ19" s="135"/>
      <c r="AK19" s="135">
        <v>1</v>
      </c>
      <c r="AL19" s="135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135"/>
      <c r="BO19" s="135">
        <v>1</v>
      </c>
      <c r="BP19" s="135"/>
      <c r="BQ19" s="165"/>
      <c r="BR19" s="165">
        <v>1</v>
      </c>
      <c r="BS19" s="165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165"/>
      <c r="CM19" s="165">
        <v>1</v>
      </c>
      <c r="CN19" s="165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1403</v>
      </c>
      <c r="C20" s="178"/>
      <c r="D20" s="178">
        <v>1</v>
      </c>
      <c r="E20" s="178"/>
      <c r="F20" s="178"/>
      <c r="G20" s="178">
        <v>1</v>
      </c>
      <c r="H20" s="178"/>
      <c r="I20" s="178"/>
      <c r="J20" s="178">
        <v>1</v>
      </c>
      <c r="K20" s="178"/>
      <c r="L20" s="178"/>
      <c r="M20" s="178">
        <v>1</v>
      </c>
      <c r="N20" s="178"/>
      <c r="O20" s="178"/>
      <c r="P20" s="178">
        <v>1</v>
      </c>
      <c r="Q20" s="178"/>
      <c r="R20" s="178">
        <v>1</v>
      </c>
      <c r="S20" s="178"/>
      <c r="T20" s="178"/>
      <c r="U20" s="145"/>
      <c r="V20" s="145">
        <v>1</v>
      </c>
      <c r="W20" s="145"/>
      <c r="X20" s="122"/>
      <c r="Y20" s="122">
        <v>1</v>
      </c>
      <c r="Z20" s="122"/>
      <c r="AA20" s="150">
        <v>1</v>
      </c>
      <c r="AB20" s="150"/>
      <c r="AC20" s="150"/>
      <c r="AD20" s="157"/>
      <c r="AE20" s="157">
        <v>1</v>
      </c>
      <c r="AF20" s="157"/>
      <c r="AG20" s="129"/>
      <c r="AH20" s="129">
        <v>1</v>
      </c>
      <c r="AI20" s="129"/>
      <c r="AJ20" s="135"/>
      <c r="AK20" s="135">
        <v>1</v>
      </c>
      <c r="AL20" s="135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135"/>
      <c r="BO20" s="135">
        <v>1</v>
      </c>
      <c r="BP20" s="135"/>
      <c r="BQ20" s="165"/>
      <c r="BR20" s="165">
        <v>1</v>
      </c>
      <c r="BS20" s="165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165"/>
      <c r="CM20" s="165">
        <v>1</v>
      </c>
      <c r="CN20" s="165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1404</v>
      </c>
      <c r="C21" s="178"/>
      <c r="D21" s="178">
        <v>1</v>
      </c>
      <c r="E21" s="178"/>
      <c r="F21" s="178"/>
      <c r="G21" s="178">
        <v>1</v>
      </c>
      <c r="H21" s="178"/>
      <c r="I21" s="178">
        <v>1</v>
      </c>
      <c r="J21" s="178"/>
      <c r="K21" s="178"/>
      <c r="L21" s="178">
        <v>1</v>
      </c>
      <c r="M21" s="178"/>
      <c r="N21" s="178"/>
      <c r="O21" s="178">
        <v>1</v>
      </c>
      <c r="P21" s="178"/>
      <c r="Q21" s="178"/>
      <c r="R21" s="178">
        <v>1</v>
      </c>
      <c r="S21" s="178"/>
      <c r="T21" s="178"/>
      <c r="U21" s="145">
        <v>1</v>
      </c>
      <c r="V21" s="145"/>
      <c r="W21" s="145"/>
      <c r="X21" s="122">
        <v>1</v>
      </c>
      <c r="Y21" s="122"/>
      <c r="Z21" s="122"/>
      <c r="AA21" s="150">
        <v>1</v>
      </c>
      <c r="AB21" s="150"/>
      <c r="AC21" s="150"/>
      <c r="AD21" s="157">
        <v>1</v>
      </c>
      <c r="AE21" s="157"/>
      <c r="AF21" s="157"/>
      <c r="AG21" s="129">
        <v>1</v>
      </c>
      <c r="AH21" s="129"/>
      <c r="AI21" s="129"/>
      <c r="AJ21" s="135">
        <v>1</v>
      </c>
      <c r="AK21" s="135"/>
      <c r="AL21" s="135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135">
        <v>1</v>
      </c>
      <c r="BO21" s="135"/>
      <c r="BP21" s="135"/>
      <c r="BQ21" s="165">
        <v>1</v>
      </c>
      <c r="BR21" s="165"/>
      <c r="BS21" s="165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M21" s="165">
        <v>1</v>
      </c>
      <c r="CN21" s="165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/>
      <c r="FB21" s="4">
        <v>1</v>
      </c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 x14ac:dyDescent="0.3">
      <c r="A22" s="3">
        <v>9</v>
      </c>
      <c r="B22" s="4" t="s">
        <v>1405</v>
      </c>
      <c r="C22" s="178"/>
      <c r="D22" s="178">
        <v>1</v>
      </c>
      <c r="E22" s="178"/>
      <c r="F22" s="178"/>
      <c r="G22" s="178">
        <v>1</v>
      </c>
      <c r="H22" s="178"/>
      <c r="I22" s="178"/>
      <c r="J22" s="178">
        <v>1</v>
      </c>
      <c r="K22" s="178"/>
      <c r="L22" s="178">
        <v>1</v>
      </c>
      <c r="M22" s="178"/>
      <c r="N22" s="178"/>
      <c r="O22" s="178"/>
      <c r="P22" s="178">
        <v>1</v>
      </c>
      <c r="Q22" s="178"/>
      <c r="R22" s="178">
        <v>1</v>
      </c>
      <c r="S22" s="178"/>
      <c r="T22" s="178"/>
      <c r="U22" s="145">
        <v>1</v>
      </c>
      <c r="V22" s="145"/>
      <c r="W22" s="145"/>
      <c r="X22" s="122">
        <v>1</v>
      </c>
      <c r="Y22" s="122"/>
      <c r="Z22" s="122"/>
      <c r="AA22" s="150">
        <v>1</v>
      </c>
      <c r="AB22" s="150"/>
      <c r="AC22" s="150"/>
      <c r="AD22" s="157">
        <v>1</v>
      </c>
      <c r="AE22" s="157"/>
      <c r="AF22" s="157"/>
      <c r="AG22" s="129">
        <v>1</v>
      </c>
      <c r="AH22" s="129"/>
      <c r="AI22" s="129"/>
      <c r="AJ22" s="135">
        <v>1</v>
      </c>
      <c r="AK22" s="135"/>
      <c r="AL22" s="135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135"/>
      <c r="BO22" s="135">
        <v>1</v>
      </c>
      <c r="BP22" s="135"/>
      <c r="BQ22" s="165"/>
      <c r="BR22" s="165">
        <v>1</v>
      </c>
      <c r="BS22" s="165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165">
        <v>1</v>
      </c>
      <c r="CM22" s="165"/>
      <c r="CN22" s="165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x14ac:dyDescent="0.3">
      <c r="A23" s="3">
        <v>10</v>
      </c>
      <c r="B23" s="4" t="s">
        <v>1406</v>
      </c>
      <c r="C23" s="178"/>
      <c r="D23" s="178">
        <v>1</v>
      </c>
      <c r="E23" s="178"/>
      <c r="F23" s="178"/>
      <c r="G23" s="178">
        <v>1</v>
      </c>
      <c r="H23" s="178"/>
      <c r="I23" s="178"/>
      <c r="J23" s="178">
        <v>1</v>
      </c>
      <c r="K23" s="178"/>
      <c r="L23" s="178"/>
      <c r="M23" s="178">
        <v>1</v>
      </c>
      <c r="N23" s="178"/>
      <c r="O23" s="178">
        <v>1</v>
      </c>
      <c r="P23" s="178"/>
      <c r="Q23" s="178"/>
      <c r="R23" s="178"/>
      <c r="S23" s="178">
        <v>1</v>
      </c>
      <c r="T23" s="178"/>
      <c r="U23" s="145"/>
      <c r="V23" s="145">
        <v>1</v>
      </c>
      <c r="W23" s="145"/>
      <c r="X23" s="122"/>
      <c r="Y23" s="122">
        <v>1</v>
      </c>
      <c r="Z23" s="122"/>
      <c r="AA23" s="150"/>
      <c r="AB23" s="150">
        <v>1</v>
      </c>
      <c r="AC23" s="150"/>
      <c r="AD23" s="157"/>
      <c r="AE23" s="157">
        <v>1</v>
      </c>
      <c r="AF23" s="157"/>
      <c r="AG23" s="129"/>
      <c r="AH23" s="129">
        <v>1</v>
      </c>
      <c r="AI23" s="129"/>
      <c r="AJ23" s="135"/>
      <c r="AK23" s="135">
        <v>1</v>
      </c>
      <c r="AL23" s="135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135"/>
      <c r="BO23" s="135">
        <v>1</v>
      </c>
      <c r="BP23" s="135"/>
      <c r="BQ23" s="165"/>
      <c r="BR23" s="165">
        <v>1</v>
      </c>
      <c r="BS23" s="165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165"/>
      <c r="CM23" s="165">
        <v>1</v>
      </c>
      <c r="CN23" s="165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>
        <v>1</v>
      </c>
      <c r="EX23" s="4"/>
      <c r="EY23" s="4"/>
      <c r="EZ23" s="4"/>
      <c r="FA23" s="56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</row>
    <row r="24" spans="1:254" ht="15.6" x14ac:dyDescent="0.3">
      <c r="A24" s="3">
        <v>11</v>
      </c>
      <c r="B24" s="4" t="s">
        <v>1407</v>
      </c>
      <c r="C24" s="178"/>
      <c r="D24" s="178">
        <v>1</v>
      </c>
      <c r="E24" s="178"/>
      <c r="F24" s="178"/>
      <c r="G24" s="178">
        <v>1</v>
      </c>
      <c r="H24" s="178"/>
      <c r="I24" s="178">
        <v>1</v>
      </c>
      <c r="J24" s="178"/>
      <c r="K24" s="178"/>
      <c r="L24" s="178">
        <v>1</v>
      </c>
      <c r="M24" s="178"/>
      <c r="N24" s="178"/>
      <c r="O24" s="178"/>
      <c r="P24" s="178">
        <v>1</v>
      </c>
      <c r="Q24" s="178"/>
      <c r="R24" s="178"/>
      <c r="S24" s="178">
        <v>1</v>
      </c>
      <c r="T24" s="178"/>
      <c r="U24" s="145"/>
      <c r="V24" s="145">
        <v>1</v>
      </c>
      <c r="W24" s="145"/>
      <c r="X24" s="122"/>
      <c r="Y24" s="122">
        <v>1</v>
      </c>
      <c r="Z24" s="122"/>
      <c r="AA24" s="150"/>
      <c r="AB24" s="150">
        <v>1</v>
      </c>
      <c r="AC24" s="150"/>
      <c r="AD24" s="157">
        <v>1</v>
      </c>
      <c r="AE24" s="157"/>
      <c r="AF24" s="157"/>
      <c r="AG24" s="129"/>
      <c r="AH24" s="129">
        <v>1</v>
      </c>
      <c r="AI24" s="129"/>
      <c r="AJ24" s="135"/>
      <c r="AK24" s="135">
        <v>1</v>
      </c>
      <c r="AL24" s="135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135"/>
      <c r="BO24" s="135">
        <v>1</v>
      </c>
      <c r="BP24" s="135"/>
      <c r="BQ24" s="165"/>
      <c r="BR24" s="165">
        <v>1</v>
      </c>
      <c r="BS24" s="165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165"/>
      <c r="CM24" s="165">
        <v>1</v>
      </c>
      <c r="CN24" s="165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>
        <v>1</v>
      </c>
      <c r="EX24" s="4"/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1408</v>
      </c>
      <c r="C25" s="178"/>
      <c r="D25" s="178">
        <v>1</v>
      </c>
      <c r="E25" s="178"/>
      <c r="F25" s="178"/>
      <c r="G25" s="178">
        <v>1</v>
      </c>
      <c r="H25" s="178"/>
      <c r="I25" s="178"/>
      <c r="J25" s="178">
        <v>1</v>
      </c>
      <c r="K25" s="178"/>
      <c r="L25" s="178"/>
      <c r="M25" s="178">
        <v>1</v>
      </c>
      <c r="N25" s="178"/>
      <c r="O25" s="178"/>
      <c r="P25" s="178">
        <v>1</v>
      </c>
      <c r="Q25" s="178"/>
      <c r="R25" s="178"/>
      <c r="S25" s="178">
        <v>1</v>
      </c>
      <c r="T25" s="178"/>
      <c r="U25" s="145"/>
      <c r="V25" s="145">
        <v>1</v>
      </c>
      <c r="W25" s="145"/>
      <c r="X25" s="122"/>
      <c r="Y25" s="122"/>
      <c r="Z25" s="122">
        <v>1</v>
      </c>
      <c r="AA25" s="150"/>
      <c r="AB25" s="150">
        <v>1</v>
      </c>
      <c r="AC25" s="150"/>
      <c r="AD25" s="157"/>
      <c r="AE25" s="157">
        <v>1</v>
      </c>
      <c r="AF25" s="157"/>
      <c r="AG25" s="129"/>
      <c r="AH25" s="129">
        <v>1</v>
      </c>
      <c r="AI25" s="129"/>
      <c r="AJ25" s="135"/>
      <c r="AK25" s="135">
        <v>1</v>
      </c>
      <c r="AL25" s="135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>
        <v>1</v>
      </c>
      <c r="BM25" s="4"/>
      <c r="BN25" s="135"/>
      <c r="BO25" s="135">
        <v>1</v>
      </c>
      <c r="BP25" s="135"/>
      <c r="BQ25" s="165"/>
      <c r="BR25" s="165">
        <v>1</v>
      </c>
      <c r="BS25" s="165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>
        <v>1</v>
      </c>
      <c r="CL25" s="165">
        <v>1</v>
      </c>
      <c r="CM25" s="165"/>
      <c r="CN25" s="165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1409</v>
      </c>
      <c r="C26" s="178"/>
      <c r="D26" s="178">
        <v>1</v>
      </c>
      <c r="E26" s="178"/>
      <c r="F26" s="178"/>
      <c r="G26" s="178">
        <v>1</v>
      </c>
      <c r="H26" s="178"/>
      <c r="I26" s="178"/>
      <c r="J26" s="178">
        <v>1</v>
      </c>
      <c r="K26" s="178"/>
      <c r="L26" s="178"/>
      <c r="M26" s="178">
        <v>1</v>
      </c>
      <c r="N26" s="178"/>
      <c r="O26" s="178"/>
      <c r="P26" s="178">
        <v>1</v>
      </c>
      <c r="Q26" s="178"/>
      <c r="R26" s="178"/>
      <c r="S26" s="178">
        <v>1</v>
      </c>
      <c r="T26" s="178"/>
      <c r="U26" s="145"/>
      <c r="V26" s="145">
        <v>1</v>
      </c>
      <c r="W26" s="145"/>
      <c r="X26" s="122"/>
      <c r="Y26" s="122"/>
      <c r="Z26" s="122">
        <v>1</v>
      </c>
      <c r="AA26" s="150"/>
      <c r="AB26" s="150">
        <v>1</v>
      </c>
      <c r="AC26" s="150"/>
      <c r="AD26" s="157"/>
      <c r="AE26" s="157">
        <v>1</v>
      </c>
      <c r="AF26" s="157"/>
      <c r="AG26" s="129"/>
      <c r="AH26" s="129">
        <v>1</v>
      </c>
      <c r="AI26" s="129"/>
      <c r="AJ26" s="135"/>
      <c r="AK26" s="135">
        <v>1</v>
      </c>
      <c r="AL26" s="135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135"/>
      <c r="BO26" s="135">
        <v>1</v>
      </c>
      <c r="BP26" s="135"/>
      <c r="BQ26" s="165"/>
      <c r="BR26" s="165"/>
      <c r="BS26" s="165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165"/>
      <c r="CM26" s="165">
        <v>1</v>
      </c>
      <c r="CN26" s="165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1410</v>
      </c>
      <c r="C27" s="178"/>
      <c r="D27" s="178">
        <v>1</v>
      </c>
      <c r="E27" s="178"/>
      <c r="F27" s="178"/>
      <c r="G27" s="178">
        <v>1</v>
      </c>
      <c r="H27" s="178"/>
      <c r="I27" s="178"/>
      <c r="J27" s="178">
        <v>1</v>
      </c>
      <c r="K27" s="178"/>
      <c r="L27" s="178"/>
      <c r="M27" s="178">
        <v>1</v>
      </c>
      <c r="N27" s="178"/>
      <c r="O27" s="178"/>
      <c r="P27" s="178">
        <v>1</v>
      </c>
      <c r="Q27" s="178"/>
      <c r="R27" s="178"/>
      <c r="S27" s="178">
        <v>1</v>
      </c>
      <c r="T27" s="178"/>
      <c r="U27" s="145"/>
      <c r="V27" s="145">
        <v>1</v>
      </c>
      <c r="W27" s="145"/>
      <c r="X27" s="122"/>
      <c r="Y27" s="122"/>
      <c r="Z27" s="122">
        <v>1</v>
      </c>
      <c r="AA27" s="150"/>
      <c r="AB27" s="150">
        <v>1</v>
      </c>
      <c r="AC27" s="150"/>
      <c r="AD27" s="157"/>
      <c r="AE27" s="157">
        <v>1</v>
      </c>
      <c r="AF27" s="157"/>
      <c r="AG27" s="129"/>
      <c r="AH27" s="129">
        <v>1</v>
      </c>
      <c r="AI27" s="129"/>
      <c r="AJ27" s="135"/>
      <c r="AK27" s="135">
        <v>1</v>
      </c>
      <c r="AL27" s="135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135"/>
      <c r="BO27" s="135">
        <v>1</v>
      </c>
      <c r="BP27" s="135"/>
      <c r="BQ27" s="165"/>
      <c r="BR27" s="165"/>
      <c r="BS27" s="165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165"/>
      <c r="CM27" s="165">
        <v>1</v>
      </c>
      <c r="CN27" s="165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45"/>
      <c r="V28" s="145"/>
      <c r="W28" s="145"/>
      <c r="X28" s="122"/>
      <c r="Y28" s="122"/>
      <c r="Z28" s="122"/>
      <c r="AA28" s="150"/>
      <c r="AB28" s="150"/>
      <c r="AC28" s="150"/>
      <c r="AD28" s="157"/>
      <c r="AE28" s="157"/>
      <c r="AF28" s="157"/>
      <c r="AG28" s="129"/>
      <c r="AH28" s="129"/>
      <c r="AI28" s="129"/>
      <c r="AJ28" s="135"/>
      <c r="AK28" s="135"/>
      <c r="AL28" s="135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135"/>
      <c r="BO28" s="135"/>
      <c r="BP28" s="135"/>
      <c r="BQ28" s="165"/>
      <c r="BR28" s="165"/>
      <c r="BS28" s="165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165"/>
      <c r="CM28" s="165"/>
      <c r="CN28" s="165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45"/>
      <c r="V29" s="145"/>
      <c r="W29" s="145"/>
      <c r="X29" s="122"/>
      <c r="Y29" s="122"/>
      <c r="Z29" s="122"/>
      <c r="AA29" s="150"/>
      <c r="AB29" s="150"/>
      <c r="AC29" s="150"/>
      <c r="AD29" s="157"/>
      <c r="AE29" s="157"/>
      <c r="AF29" s="157"/>
      <c r="AG29" s="129"/>
      <c r="AH29" s="129"/>
      <c r="AI29" s="129"/>
      <c r="AJ29" s="135"/>
      <c r="AK29" s="135"/>
      <c r="AL29" s="135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135"/>
      <c r="BO29" s="135"/>
      <c r="BP29" s="135"/>
      <c r="BQ29" s="165"/>
      <c r="BR29" s="165"/>
      <c r="BS29" s="165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165"/>
      <c r="CM29" s="165"/>
      <c r="CN29" s="165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45"/>
      <c r="V30" s="145"/>
      <c r="W30" s="145"/>
      <c r="X30" s="122"/>
      <c r="Y30" s="122"/>
      <c r="Z30" s="122"/>
      <c r="AA30" s="150"/>
      <c r="AB30" s="150"/>
      <c r="AC30" s="150"/>
      <c r="AD30" s="157"/>
      <c r="AE30" s="157"/>
      <c r="AF30" s="157"/>
      <c r="AG30" s="129"/>
      <c r="AH30" s="129"/>
      <c r="AI30" s="129"/>
      <c r="AJ30" s="135"/>
      <c r="AK30" s="135"/>
      <c r="AL30" s="135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135"/>
      <c r="BO30" s="135"/>
      <c r="BP30" s="135"/>
      <c r="BQ30" s="165"/>
      <c r="BR30" s="165"/>
      <c r="BS30" s="165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165"/>
      <c r="CM30" s="165"/>
      <c r="CN30" s="165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45"/>
      <c r="V31" s="145"/>
      <c r="W31" s="145"/>
      <c r="X31" s="122"/>
      <c r="Y31" s="122"/>
      <c r="Z31" s="122"/>
      <c r="AA31" s="150"/>
      <c r="AB31" s="150"/>
      <c r="AC31" s="150"/>
      <c r="AD31" s="157"/>
      <c r="AE31" s="157"/>
      <c r="AF31" s="157"/>
      <c r="AG31" s="129"/>
      <c r="AH31" s="129"/>
      <c r="AI31" s="129"/>
      <c r="AJ31" s="135"/>
      <c r="AK31" s="135"/>
      <c r="AL31" s="135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135"/>
      <c r="BO31" s="135"/>
      <c r="BP31" s="135"/>
      <c r="BQ31" s="165"/>
      <c r="BR31" s="165"/>
      <c r="BS31" s="165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165"/>
      <c r="CM31" s="165"/>
      <c r="CN31" s="165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45"/>
      <c r="V32" s="145"/>
      <c r="W32" s="145"/>
      <c r="X32" s="122"/>
      <c r="Y32" s="122"/>
      <c r="Z32" s="122"/>
      <c r="AA32" s="150"/>
      <c r="AB32" s="150"/>
      <c r="AC32" s="150"/>
      <c r="AD32" s="157"/>
      <c r="AE32" s="157"/>
      <c r="AF32" s="157"/>
      <c r="AG32" s="129"/>
      <c r="AH32" s="129"/>
      <c r="AI32" s="129"/>
      <c r="AJ32" s="135"/>
      <c r="AK32" s="135"/>
      <c r="AL32" s="135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135"/>
      <c r="BO32" s="135"/>
      <c r="BP32" s="135"/>
      <c r="BQ32" s="165"/>
      <c r="BR32" s="165"/>
      <c r="BS32" s="165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165"/>
      <c r="CM32" s="165"/>
      <c r="CN32" s="165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45"/>
      <c r="V33" s="145"/>
      <c r="W33" s="145"/>
      <c r="X33" s="122"/>
      <c r="Y33" s="122"/>
      <c r="Z33" s="122"/>
      <c r="AA33" s="150"/>
      <c r="AB33" s="150"/>
      <c r="AC33" s="150"/>
      <c r="AD33" s="157"/>
      <c r="AE33" s="157"/>
      <c r="AF33" s="157"/>
      <c r="AG33" s="129"/>
      <c r="AH33" s="129"/>
      <c r="AI33" s="129"/>
      <c r="AJ33" s="135"/>
      <c r="AK33" s="135"/>
      <c r="AL33" s="135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135"/>
      <c r="BO33" s="135"/>
      <c r="BP33" s="135"/>
      <c r="BQ33" s="165"/>
      <c r="BR33" s="165"/>
      <c r="BS33" s="165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165"/>
      <c r="CM33" s="165"/>
      <c r="CN33" s="165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45"/>
      <c r="V34" s="145"/>
      <c r="W34" s="145"/>
      <c r="X34" s="122"/>
      <c r="Y34" s="122"/>
      <c r="Z34" s="122"/>
      <c r="AA34" s="150"/>
      <c r="AB34" s="150"/>
      <c r="AC34" s="150"/>
      <c r="AD34" s="157"/>
      <c r="AE34" s="157"/>
      <c r="AF34" s="157"/>
      <c r="AG34" s="129"/>
      <c r="AH34" s="129"/>
      <c r="AI34" s="129"/>
      <c r="AJ34" s="135"/>
      <c r="AK34" s="135"/>
      <c r="AL34" s="135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135"/>
      <c r="BO34" s="135"/>
      <c r="BP34" s="135"/>
      <c r="BQ34" s="165"/>
      <c r="BR34" s="165"/>
      <c r="BS34" s="165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165"/>
      <c r="CM34" s="165"/>
      <c r="CN34" s="165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45"/>
      <c r="V35" s="145"/>
      <c r="W35" s="145"/>
      <c r="X35" s="122"/>
      <c r="Y35" s="122"/>
      <c r="Z35" s="122"/>
      <c r="AA35" s="150"/>
      <c r="AB35" s="150"/>
      <c r="AC35" s="150"/>
      <c r="AD35" s="157"/>
      <c r="AE35" s="157"/>
      <c r="AF35" s="157"/>
      <c r="AG35" s="129"/>
      <c r="AH35" s="129"/>
      <c r="AI35" s="129"/>
      <c r="AJ35" s="135"/>
      <c r="AK35" s="135"/>
      <c r="AL35" s="135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135"/>
      <c r="BO35" s="135"/>
      <c r="BP35" s="135"/>
      <c r="BQ35" s="165"/>
      <c r="BR35" s="165"/>
      <c r="BS35" s="165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165"/>
      <c r="CM35" s="165"/>
      <c r="CN35" s="165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45"/>
      <c r="V36" s="145"/>
      <c r="W36" s="145"/>
      <c r="X36" s="122"/>
      <c r="Y36" s="122"/>
      <c r="Z36" s="122"/>
      <c r="AA36" s="150"/>
      <c r="AB36" s="150"/>
      <c r="AC36" s="150"/>
      <c r="AD36" s="157"/>
      <c r="AE36" s="157"/>
      <c r="AF36" s="157"/>
      <c r="AG36" s="129"/>
      <c r="AH36" s="129"/>
      <c r="AI36" s="129"/>
      <c r="AJ36" s="135"/>
      <c r="AK36" s="135"/>
      <c r="AL36" s="135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135"/>
      <c r="BO36" s="135"/>
      <c r="BP36" s="135"/>
      <c r="BQ36" s="165"/>
      <c r="BR36" s="165"/>
      <c r="BS36" s="165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165"/>
      <c r="CM36" s="165"/>
      <c r="CN36" s="165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45"/>
      <c r="V37" s="145"/>
      <c r="W37" s="145"/>
      <c r="X37" s="122"/>
      <c r="Y37" s="122"/>
      <c r="Z37" s="122"/>
      <c r="AA37" s="150"/>
      <c r="AB37" s="150"/>
      <c r="AC37" s="150"/>
      <c r="AD37" s="157"/>
      <c r="AE37" s="157"/>
      <c r="AF37" s="157"/>
      <c r="AG37" s="129"/>
      <c r="AH37" s="129"/>
      <c r="AI37" s="129"/>
      <c r="AJ37" s="135"/>
      <c r="AK37" s="135"/>
      <c r="AL37" s="135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135"/>
      <c r="BO37" s="135"/>
      <c r="BP37" s="135"/>
      <c r="BQ37" s="165"/>
      <c r="BR37" s="165"/>
      <c r="BS37" s="165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165"/>
      <c r="CM37" s="165"/>
      <c r="CN37" s="165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45"/>
      <c r="V38" s="145"/>
      <c r="W38" s="145"/>
      <c r="X38" s="122"/>
      <c r="Y38" s="122"/>
      <c r="Z38" s="122"/>
      <c r="AA38" s="150"/>
      <c r="AB38" s="150"/>
      <c r="AC38" s="150"/>
      <c r="AD38" s="157"/>
      <c r="AE38" s="157"/>
      <c r="AF38" s="157"/>
      <c r="AG38" s="129"/>
      <c r="AH38" s="129"/>
      <c r="AI38" s="129"/>
      <c r="AJ38" s="135"/>
      <c r="AK38" s="135"/>
      <c r="AL38" s="13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135"/>
      <c r="BO38" s="135"/>
      <c r="BP38" s="135"/>
      <c r="BQ38" s="165"/>
      <c r="BR38" s="165"/>
      <c r="BS38" s="165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165"/>
      <c r="CM38" s="165"/>
      <c r="CN38" s="165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3" t="s">
        <v>278</v>
      </c>
      <c r="B39" s="74"/>
      <c r="C39" s="179">
        <f>SUM(C14:C38)</f>
        <v>0</v>
      </c>
      <c r="D39" s="179">
        <f t="shared" ref="D39:T39" si="0">SUM(D14:D38)</f>
        <v>14</v>
      </c>
      <c r="E39" s="179">
        <f t="shared" si="0"/>
        <v>0</v>
      </c>
      <c r="F39" s="179">
        <f t="shared" si="0"/>
        <v>0</v>
      </c>
      <c r="G39" s="179">
        <f t="shared" si="0"/>
        <v>14</v>
      </c>
      <c r="H39" s="179">
        <f t="shared" si="0"/>
        <v>0</v>
      </c>
      <c r="I39" s="179">
        <f t="shared" si="0"/>
        <v>6</v>
      </c>
      <c r="J39" s="179">
        <f t="shared" si="0"/>
        <v>8</v>
      </c>
      <c r="K39" s="179">
        <f t="shared" si="0"/>
        <v>0</v>
      </c>
      <c r="L39" s="179">
        <f t="shared" si="0"/>
        <v>7</v>
      </c>
      <c r="M39" s="179">
        <f t="shared" si="0"/>
        <v>7</v>
      </c>
      <c r="N39" s="179">
        <f t="shared" si="0"/>
        <v>0</v>
      </c>
      <c r="O39" s="179">
        <f t="shared" si="0"/>
        <v>5</v>
      </c>
      <c r="P39" s="179">
        <f t="shared" si="0"/>
        <v>9</v>
      </c>
      <c r="Q39" s="179">
        <f t="shared" si="0"/>
        <v>0</v>
      </c>
      <c r="R39" s="179">
        <f t="shared" si="0"/>
        <v>4</v>
      </c>
      <c r="S39" s="179">
        <f t="shared" si="0"/>
        <v>10</v>
      </c>
      <c r="T39" s="179">
        <f t="shared" si="0"/>
        <v>0</v>
      </c>
      <c r="U39" s="146">
        <f t="shared" ref="U39:BD39" si="1">SUM(U14:U38)</f>
        <v>4</v>
      </c>
      <c r="V39" s="146">
        <f t="shared" si="1"/>
        <v>10</v>
      </c>
      <c r="W39" s="146">
        <f t="shared" si="1"/>
        <v>0</v>
      </c>
      <c r="X39" s="123">
        <f t="shared" si="1"/>
        <v>2</v>
      </c>
      <c r="Y39" s="123">
        <f t="shared" si="1"/>
        <v>9</v>
      </c>
      <c r="Z39" s="123">
        <f t="shared" si="1"/>
        <v>3</v>
      </c>
      <c r="AA39" s="154">
        <f t="shared" si="1"/>
        <v>4</v>
      </c>
      <c r="AB39" s="154">
        <f t="shared" si="1"/>
        <v>10</v>
      </c>
      <c r="AC39" s="154">
        <f t="shared" si="1"/>
        <v>0</v>
      </c>
      <c r="AD39" s="161">
        <f t="shared" si="1"/>
        <v>6</v>
      </c>
      <c r="AE39" s="161">
        <f t="shared" si="1"/>
        <v>8</v>
      </c>
      <c r="AF39" s="161">
        <f t="shared" si="1"/>
        <v>0</v>
      </c>
      <c r="AG39" s="130">
        <f t="shared" si="1"/>
        <v>3</v>
      </c>
      <c r="AH39" s="130">
        <f t="shared" si="1"/>
        <v>11</v>
      </c>
      <c r="AI39" s="130">
        <f t="shared" si="1"/>
        <v>0</v>
      </c>
      <c r="AJ39" s="136">
        <f t="shared" si="1"/>
        <v>4</v>
      </c>
      <c r="AK39" s="136">
        <f t="shared" si="1"/>
        <v>10</v>
      </c>
      <c r="AL39" s="136">
        <f t="shared" si="1"/>
        <v>0</v>
      </c>
      <c r="AM39" s="3">
        <f t="shared" si="1"/>
        <v>5</v>
      </c>
      <c r="AN39" s="3">
        <f t="shared" si="1"/>
        <v>9</v>
      </c>
      <c r="AO39" s="3">
        <f t="shared" si="1"/>
        <v>0</v>
      </c>
      <c r="AP39" s="3">
        <f t="shared" si="1"/>
        <v>3</v>
      </c>
      <c r="AQ39" s="3">
        <f t="shared" si="1"/>
        <v>11</v>
      </c>
      <c r="AR39" s="3">
        <f t="shared" si="1"/>
        <v>0</v>
      </c>
      <c r="AS39" s="3">
        <f t="shared" si="1"/>
        <v>3</v>
      </c>
      <c r="AT39" s="3">
        <f t="shared" si="1"/>
        <v>11</v>
      </c>
      <c r="AU39" s="3">
        <f t="shared" si="1"/>
        <v>0</v>
      </c>
      <c r="AV39" s="3">
        <f t="shared" si="1"/>
        <v>3</v>
      </c>
      <c r="AW39" s="3">
        <f t="shared" si="1"/>
        <v>11</v>
      </c>
      <c r="AX39" s="3">
        <f t="shared" si="1"/>
        <v>0</v>
      </c>
      <c r="AY39" s="3">
        <f t="shared" si="1"/>
        <v>4</v>
      </c>
      <c r="AZ39" s="3">
        <f t="shared" si="1"/>
        <v>10</v>
      </c>
      <c r="BA39" s="3">
        <f t="shared" si="1"/>
        <v>0</v>
      </c>
      <c r="BB39" s="3">
        <f t="shared" si="1"/>
        <v>5</v>
      </c>
      <c r="BC39" s="3">
        <f t="shared" si="1"/>
        <v>9</v>
      </c>
      <c r="BD39" s="3">
        <f t="shared" si="1"/>
        <v>0</v>
      </c>
      <c r="BE39" s="3">
        <f t="shared" ref="BE39:CI39" si="2">SUM(BE14:BE38)</f>
        <v>3</v>
      </c>
      <c r="BF39" s="3">
        <f t="shared" si="2"/>
        <v>11</v>
      </c>
      <c r="BG39" s="3">
        <f t="shared" si="2"/>
        <v>0</v>
      </c>
      <c r="BH39" s="3">
        <f t="shared" si="2"/>
        <v>2</v>
      </c>
      <c r="BI39" s="3">
        <f t="shared" si="2"/>
        <v>6</v>
      </c>
      <c r="BJ39" s="3">
        <f t="shared" si="2"/>
        <v>6</v>
      </c>
      <c r="BK39" s="3">
        <f t="shared" si="2"/>
        <v>5</v>
      </c>
      <c r="BL39" s="3">
        <f t="shared" si="2"/>
        <v>9</v>
      </c>
      <c r="BM39" s="3">
        <f t="shared" si="2"/>
        <v>0</v>
      </c>
      <c r="BN39" s="136">
        <f t="shared" si="2"/>
        <v>2</v>
      </c>
      <c r="BO39" s="136">
        <f t="shared" si="2"/>
        <v>12</v>
      </c>
      <c r="BP39" s="136">
        <f t="shared" si="2"/>
        <v>0</v>
      </c>
      <c r="BQ39" s="169">
        <f t="shared" si="2"/>
        <v>2</v>
      </c>
      <c r="BR39" s="169">
        <f t="shared" si="2"/>
        <v>10</v>
      </c>
      <c r="BS39" s="169">
        <f t="shared" si="2"/>
        <v>2</v>
      </c>
      <c r="BT39" s="3">
        <f t="shared" si="2"/>
        <v>3</v>
      </c>
      <c r="BU39" s="3">
        <f t="shared" si="2"/>
        <v>7</v>
      </c>
      <c r="BV39" s="3">
        <f t="shared" si="2"/>
        <v>4</v>
      </c>
      <c r="BW39" s="3">
        <f t="shared" si="2"/>
        <v>3</v>
      </c>
      <c r="BX39" s="3">
        <f t="shared" si="2"/>
        <v>11</v>
      </c>
      <c r="BY39" s="3">
        <f t="shared" si="2"/>
        <v>0</v>
      </c>
      <c r="BZ39" s="3">
        <f t="shared" si="2"/>
        <v>2</v>
      </c>
      <c r="CA39" s="3">
        <f t="shared" si="2"/>
        <v>10</v>
      </c>
      <c r="CB39" s="3">
        <f t="shared" si="2"/>
        <v>2</v>
      </c>
      <c r="CC39" s="3">
        <f t="shared" si="2"/>
        <v>4</v>
      </c>
      <c r="CD39" s="3">
        <f t="shared" si="2"/>
        <v>7</v>
      </c>
      <c r="CE39" s="3">
        <f t="shared" si="2"/>
        <v>3</v>
      </c>
      <c r="CF39" s="3">
        <f t="shared" si="2"/>
        <v>6</v>
      </c>
      <c r="CG39" s="3">
        <f t="shared" si="2"/>
        <v>8</v>
      </c>
      <c r="CH39" s="3">
        <f t="shared" si="2"/>
        <v>0</v>
      </c>
      <c r="CI39" s="3">
        <f t="shared" si="2"/>
        <v>2</v>
      </c>
      <c r="CJ39" s="3">
        <f t="shared" ref="CJ39:DR39" si="3">SUM(CJ14:CJ38)</f>
        <v>9</v>
      </c>
      <c r="CK39" s="3">
        <f t="shared" si="3"/>
        <v>3</v>
      </c>
      <c r="CL39" s="169">
        <f t="shared" si="3"/>
        <v>4</v>
      </c>
      <c r="CM39" s="169">
        <f t="shared" si="3"/>
        <v>10</v>
      </c>
      <c r="CN39" s="169">
        <f t="shared" si="3"/>
        <v>0</v>
      </c>
      <c r="CO39" s="3">
        <f t="shared" si="3"/>
        <v>6</v>
      </c>
      <c r="CP39" s="3">
        <f t="shared" si="3"/>
        <v>8</v>
      </c>
      <c r="CQ39" s="3">
        <f t="shared" si="3"/>
        <v>0</v>
      </c>
      <c r="CR39" s="3">
        <f t="shared" si="3"/>
        <v>2</v>
      </c>
      <c r="CS39" s="3">
        <f t="shared" si="3"/>
        <v>12</v>
      </c>
      <c r="CT39" s="3">
        <f t="shared" si="3"/>
        <v>0</v>
      </c>
      <c r="CU39" s="3">
        <f t="shared" si="3"/>
        <v>4</v>
      </c>
      <c r="CV39" s="3">
        <f t="shared" si="3"/>
        <v>10</v>
      </c>
      <c r="CW39" s="3">
        <f t="shared" si="3"/>
        <v>0</v>
      </c>
      <c r="CX39" s="3">
        <f t="shared" si="3"/>
        <v>2</v>
      </c>
      <c r="CY39" s="3">
        <f t="shared" si="3"/>
        <v>12</v>
      </c>
      <c r="CZ39" s="3">
        <f t="shared" si="3"/>
        <v>0</v>
      </c>
      <c r="DA39" s="3">
        <f t="shared" si="3"/>
        <v>6</v>
      </c>
      <c r="DB39" s="3">
        <f t="shared" si="3"/>
        <v>8</v>
      </c>
      <c r="DC39" s="3">
        <f t="shared" si="3"/>
        <v>0</v>
      </c>
      <c r="DD39" s="3">
        <f t="shared" si="3"/>
        <v>1</v>
      </c>
      <c r="DE39" s="3">
        <f t="shared" si="3"/>
        <v>11</v>
      </c>
      <c r="DF39" s="3">
        <f t="shared" si="3"/>
        <v>2</v>
      </c>
      <c r="DG39" s="3">
        <f t="shared" si="3"/>
        <v>7</v>
      </c>
      <c r="DH39" s="3">
        <f t="shared" si="3"/>
        <v>7</v>
      </c>
      <c r="DI39" s="3">
        <f t="shared" si="3"/>
        <v>0</v>
      </c>
      <c r="DJ39" s="3">
        <f t="shared" si="3"/>
        <v>4</v>
      </c>
      <c r="DK39" s="3">
        <f t="shared" si="3"/>
        <v>10</v>
      </c>
      <c r="DL39" s="3">
        <f t="shared" si="3"/>
        <v>0</v>
      </c>
      <c r="DM39" s="3">
        <f t="shared" si="3"/>
        <v>6</v>
      </c>
      <c r="DN39" s="3">
        <f t="shared" si="3"/>
        <v>8</v>
      </c>
      <c r="DO39" s="3">
        <f t="shared" si="3"/>
        <v>0</v>
      </c>
      <c r="DP39" s="3">
        <f t="shared" si="3"/>
        <v>4</v>
      </c>
      <c r="DQ39" s="3">
        <f t="shared" si="3"/>
        <v>7</v>
      </c>
      <c r="DR39" s="3">
        <f t="shared" si="3"/>
        <v>3</v>
      </c>
      <c r="DS39" s="3">
        <f t="shared" ref="DS39:EY39" si="4">SUM(DS14:DS38)</f>
        <v>4</v>
      </c>
      <c r="DT39" s="3">
        <f t="shared" si="4"/>
        <v>7</v>
      </c>
      <c r="DU39" s="3">
        <f t="shared" si="4"/>
        <v>3</v>
      </c>
      <c r="DV39" s="3">
        <f t="shared" si="4"/>
        <v>6</v>
      </c>
      <c r="DW39" s="3">
        <f t="shared" si="4"/>
        <v>8</v>
      </c>
      <c r="DX39" s="3">
        <f t="shared" si="4"/>
        <v>0</v>
      </c>
      <c r="DY39" s="3">
        <f t="shared" si="4"/>
        <v>8</v>
      </c>
      <c r="DZ39" s="3">
        <f t="shared" si="4"/>
        <v>6</v>
      </c>
      <c r="EA39" s="3">
        <f t="shared" si="4"/>
        <v>0</v>
      </c>
      <c r="EB39" s="3">
        <f t="shared" si="4"/>
        <v>5</v>
      </c>
      <c r="EC39" s="3">
        <f t="shared" si="4"/>
        <v>9</v>
      </c>
      <c r="ED39" s="3">
        <f t="shared" si="4"/>
        <v>0</v>
      </c>
      <c r="EE39" s="3">
        <f t="shared" si="4"/>
        <v>7</v>
      </c>
      <c r="EF39" s="3">
        <f t="shared" si="4"/>
        <v>7</v>
      </c>
      <c r="EG39" s="3">
        <f t="shared" si="4"/>
        <v>0</v>
      </c>
      <c r="EH39" s="3">
        <f t="shared" si="4"/>
        <v>2</v>
      </c>
      <c r="EI39" s="3">
        <f t="shared" si="4"/>
        <v>6</v>
      </c>
      <c r="EJ39" s="3">
        <f t="shared" si="4"/>
        <v>6</v>
      </c>
      <c r="EK39" s="3">
        <f t="shared" si="4"/>
        <v>3</v>
      </c>
      <c r="EL39" s="3">
        <f t="shared" si="4"/>
        <v>7</v>
      </c>
      <c r="EM39" s="3">
        <f t="shared" si="4"/>
        <v>4</v>
      </c>
      <c r="EN39" s="3">
        <f t="shared" si="4"/>
        <v>0</v>
      </c>
      <c r="EO39" s="3">
        <f t="shared" si="4"/>
        <v>10</v>
      </c>
      <c r="EP39" s="3">
        <f t="shared" si="4"/>
        <v>4</v>
      </c>
      <c r="EQ39" s="3">
        <f t="shared" si="4"/>
        <v>0</v>
      </c>
      <c r="ER39" s="3">
        <f t="shared" si="4"/>
        <v>14</v>
      </c>
      <c r="ES39" s="3">
        <f t="shared" si="4"/>
        <v>0</v>
      </c>
      <c r="ET39" s="3">
        <f t="shared" si="4"/>
        <v>0</v>
      </c>
      <c r="EU39" s="3">
        <f t="shared" si="4"/>
        <v>9</v>
      </c>
      <c r="EV39" s="3">
        <f t="shared" si="4"/>
        <v>5</v>
      </c>
      <c r="EW39" s="3">
        <f t="shared" si="4"/>
        <v>10</v>
      </c>
      <c r="EX39" s="3">
        <f t="shared" si="4"/>
        <v>4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9</v>
      </c>
      <c r="FB39" s="3">
        <f t="shared" si="5"/>
        <v>5</v>
      </c>
      <c r="FC39" s="3">
        <f t="shared" si="5"/>
        <v>0</v>
      </c>
      <c r="FD39" s="3">
        <f t="shared" si="5"/>
        <v>9</v>
      </c>
      <c r="FE39" s="3">
        <f t="shared" si="5"/>
        <v>5</v>
      </c>
      <c r="FF39" s="3">
        <f t="shared" si="5"/>
        <v>6</v>
      </c>
      <c r="FG39" s="3">
        <f t="shared" si="5"/>
        <v>8</v>
      </c>
      <c r="FH39" s="3">
        <f t="shared" si="5"/>
        <v>0</v>
      </c>
      <c r="FI39" s="3">
        <f t="shared" si="5"/>
        <v>0</v>
      </c>
      <c r="FJ39" s="3">
        <f t="shared" si="5"/>
        <v>9</v>
      </c>
      <c r="FK39" s="3">
        <f>SUM(FK14:FK38)</f>
        <v>5</v>
      </c>
    </row>
    <row r="40" spans="1:254" ht="39" customHeight="1" x14ac:dyDescent="0.3">
      <c r="A40" s="75" t="s">
        <v>840</v>
      </c>
      <c r="B40" s="76"/>
      <c r="C40" s="22">
        <f>C39/14%</f>
        <v>0</v>
      </c>
      <c r="D40" s="22">
        <f t="shared" ref="D40:BO40" si="6">D39/14%</f>
        <v>99.999999999999986</v>
      </c>
      <c r="E40" s="22">
        <f t="shared" si="6"/>
        <v>0</v>
      </c>
      <c r="F40" s="22">
        <f t="shared" si="6"/>
        <v>0</v>
      </c>
      <c r="G40" s="22">
        <f t="shared" si="6"/>
        <v>99.999999999999986</v>
      </c>
      <c r="H40" s="22">
        <f t="shared" si="6"/>
        <v>0</v>
      </c>
      <c r="I40" s="22">
        <f t="shared" si="6"/>
        <v>42.857142857142854</v>
      </c>
      <c r="J40" s="22">
        <f t="shared" si="6"/>
        <v>57.142857142857139</v>
      </c>
      <c r="K40" s="22">
        <f t="shared" si="6"/>
        <v>0</v>
      </c>
      <c r="L40" s="22">
        <f t="shared" si="6"/>
        <v>49.999999999999993</v>
      </c>
      <c r="M40" s="22">
        <f t="shared" si="6"/>
        <v>49.999999999999993</v>
      </c>
      <c r="N40" s="22">
        <f t="shared" si="6"/>
        <v>0</v>
      </c>
      <c r="O40" s="22">
        <f t="shared" si="6"/>
        <v>35.714285714285708</v>
      </c>
      <c r="P40" s="22">
        <f t="shared" si="6"/>
        <v>64.285714285714278</v>
      </c>
      <c r="Q40" s="22">
        <f t="shared" si="6"/>
        <v>0</v>
      </c>
      <c r="R40" s="22">
        <f t="shared" si="6"/>
        <v>28.571428571428569</v>
      </c>
      <c r="S40" s="22">
        <f t="shared" si="6"/>
        <v>71.428571428571416</v>
      </c>
      <c r="T40" s="22">
        <f t="shared" si="6"/>
        <v>0</v>
      </c>
      <c r="U40" s="147">
        <f t="shared" si="6"/>
        <v>28.571428571428569</v>
      </c>
      <c r="V40" s="147">
        <f t="shared" si="6"/>
        <v>71.428571428571416</v>
      </c>
      <c r="W40" s="147">
        <f t="shared" si="6"/>
        <v>0</v>
      </c>
      <c r="X40" s="124">
        <f t="shared" si="6"/>
        <v>14.285714285714285</v>
      </c>
      <c r="Y40" s="124">
        <f t="shared" si="6"/>
        <v>64.285714285714278</v>
      </c>
      <c r="Z40" s="124">
        <f t="shared" si="6"/>
        <v>21.428571428571427</v>
      </c>
      <c r="AA40" s="155">
        <f t="shared" si="6"/>
        <v>28.571428571428569</v>
      </c>
      <c r="AB40" s="155">
        <f t="shared" si="6"/>
        <v>71.428571428571416</v>
      </c>
      <c r="AC40" s="155">
        <f t="shared" si="6"/>
        <v>0</v>
      </c>
      <c r="AD40" s="162">
        <f t="shared" si="6"/>
        <v>42.857142857142854</v>
      </c>
      <c r="AE40" s="162">
        <f t="shared" si="6"/>
        <v>57.142857142857139</v>
      </c>
      <c r="AF40" s="162">
        <f t="shared" si="6"/>
        <v>0</v>
      </c>
      <c r="AG40" s="131">
        <f t="shared" si="6"/>
        <v>21.428571428571427</v>
      </c>
      <c r="AH40" s="131">
        <f t="shared" si="6"/>
        <v>78.571428571428569</v>
      </c>
      <c r="AI40" s="131">
        <f t="shared" si="6"/>
        <v>0</v>
      </c>
      <c r="AJ40" s="137">
        <f t="shared" si="6"/>
        <v>28.571428571428569</v>
      </c>
      <c r="AK40" s="137">
        <f t="shared" si="6"/>
        <v>71.428571428571416</v>
      </c>
      <c r="AL40" s="137">
        <f t="shared" si="6"/>
        <v>0</v>
      </c>
      <c r="AM40" s="118">
        <f t="shared" si="6"/>
        <v>35.714285714285708</v>
      </c>
      <c r="AN40" s="118">
        <f t="shared" si="6"/>
        <v>64.285714285714278</v>
      </c>
      <c r="AO40" s="118">
        <f t="shared" si="6"/>
        <v>0</v>
      </c>
      <c r="AP40" s="118">
        <f t="shared" si="6"/>
        <v>21.428571428571427</v>
      </c>
      <c r="AQ40" s="118">
        <f t="shared" si="6"/>
        <v>78.571428571428569</v>
      </c>
      <c r="AR40" s="118">
        <f t="shared" si="6"/>
        <v>0</v>
      </c>
      <c r="AS40" s="118">
        <f t="shared" si="6"/>
        <v>21.428571428571427</v>
      </c>
      <c r="AT40" s="118">
        <f t="shared" si="6"/>
        <v>78.571428571428569</v>
      </c>
      <c r="AU40" s="118">
        <f t="shared" si="6"/>
        <v>0</v>
      </c>
      <c r="AV40" s="118">
        <f t="shared" si="6"/>
        <v>21.428571428571427</v>
      </c>
      <c r="AW40" s="118">
        <f t="shared" si="6"/>
        <v>78.571428571428569</v>
      </c>
      <c r="AX40" s="118">
        <f t="shared" si="6"/>
        <v>0</v>
      </c>
      <c r="AY40" s="118">
        <f t="shared" si="6"/>
        <v>28.571428571428569</v>
      </c>
      <c r="AZ40" s="118">
        <f t="shared" si="6"/>
        <v>71.428571428571416</v>
      </c>
      <c r="BA40" s="118">
        <f t="shared" si="6"/>
        <v>0</v>
      </c>
      <c r="BB40" s="118">
        <f t="shared" si="6"/>
        <v>35.714285714285708</v>
      </c>
      <c r="BC40" s="118">
        <f t="shared" si="6"/>
        <v>64.285714285714278</v>
      </c>
      <c r="BD40" s="118">
        <f t="shared" si="6"/>
        <v>0</v>
      </c>
      <c r="BE40" s="118">
        <f t="shared" si="6"/>
        <v>21.428571428571427</v>
      </c>
      <c r="BF40" s="118">
        <f t="shared" si="6"/>
        <v>78.571428571428569</v>
      </c>
      <c r="BG40" s="118">
        <f t="shared" si="6"/>
        <v>0</v>
      </c>
      <c r="BH40" s="118">
        <f t="shared" si="6"/>
        <v>14.285714285714285</v>
      </c>
      <c r="BI40" s="118">
        <f t="shared" si="6"/>
        <v>42.857142857142854</v>
      </c>
      <c r="BJ40" s="118">
        <f t="shared" si="6"/>
        <v>42.857142857142854</v>
      </c>
      <c r="BK40" s="118">
        <f t="shared" si="6"/>
        <v>35.714285714285708</v>
      </c>
      <c r="BL40" s="118">
        <f t="shared" si="6"/>
        <v>64.285714285714278</v>
      </c>
      <c r="BM40" s="118">
        <f t="shared" si="6"/>
        <v>0</v>
      </c>
      <c r="BN40" s="137">
        <f t="shared" si="6"/>
        <v>14.285714285714285</v>
      </c>
      <c r="BO40" s="137">
        <f t="shared" si="6"/>
        <v>85.714285714285708</v>
      </c>
      <c r="BP40" s="137">
        <f t="shared" ref="BP40:EA40" si="7">BP39/14%</f>
        <v>0</v>
      </c>
      <c r="BQ40" s="170">
        <f t="shared" si="7"/>
        <v>14.285714285714285</v>
      </c>
      <c r="BR40" s="170">
        <f t="shared" si="7"/>
        <v>71.428571428571416</v>
      </c>
      <c r="BS40" s="170">
        <f t="shared" si="7"/>
        <v>14.285714285714285</v>
      </c>
      <c r="BT40" s="118">
        <f t="shared" si="7"/>
        <v>21.428571428571427</v>
      </c>
      <c r="BU40" s="118">
        <f t="shared" si="7"/>
        <v>49.999999999999993</v>
      </c>
      <c r="BV40" s="118">
        <f t="shared" si="7"/>
        <v>28.571428571428569</v>
      </c>
      <c r="BW40" s="118">
        <f t="shared" si="7"/>
        <v>21.428571428571427</v>
      </c>
      <c r="BX40" s="118">
        <f t="shared" si="7"/>
        <v>78.571428571428569</v>
      </c>
      <c r="BY40" s="118">
        <f t="shared" si="7"/>
        <v>0</v>
      </c>
      <c r="BZ40" s="118">
        <f t="shared" si="7"/>
        <v>14.285714285714285</v>
      </c>
      <c r="CA40" s="118">
        <f t="shared" si="7"/>
        <v>71.428571428571416</v>
      </c>
      <c r="CB40" s="118">
        <f t="shared" si="7"/>
        <v>14.285714285714285</v>
      </c>
      <c r="CC40" s="118">
        <f t="shared" si="7"/>
        <v>28.571428571428569</v>
      </c>
      <c r="CD40" s="118">
        <f t="shared" si="7"/>
        <v>49.999999999999993</v>
      </c>
      <c r="CE40" s="118">
        <f t="shared" si="7"/>
        <v>21.428571428571427</v>
      </c>
      <c r="CF40" s="118">
        <f t="shared" si="7"/>
        <v>42.857142857142854</v>
      </c>
      <c r="CG40" s="118">
        <f t="shared" si="7"/>
        <v>57.142857142857139</v>
      </c>
      <c r="CH40" s="118">
        <f t="shared" si="7"/>
        <v>0</v>
      </c>
      <c r="CI40" s="118">
        <f t="shared" si="7"/>
        <v>14.285714285714285</v>
      </c>
      <c r="CJ40" s="118">
        <f t="shared" si="7"/>
        <v>64.285714285714278</v>
      </c>
      <c r="CK40" s="118">
        <f t="shared" si="7"/>
        <v>21.428571428571427</v>
      </c>
      <c r="CL40" s="170">
        <f t="shared" si="7"/>
        <v>28.571428571428569</v>
      </c>
      <c r="CM40" s="170">
        <f t="shared" si="7"/>
        <v>71.428571428571416</v>
      </c>
      <c r="CN40" s="170">
        <f t="shared" si="7"/>
        <v>0</v>
      </c>
      <c r="CO40" s="118">
        <f t="shared" si="7"/>
        <v>42.857142857142854</v>
      </c>
      <c r="CP40" s="118">
        <f t="shared" si="7"/>
        <v>57.142857142857139</v>
      </c>
      <c r="CQ40" s="118">
        <f t="shared" si="7"/>
        <v>0</v>
      </c>
      <c r="CR40" s="118">
        <f t="shared" si="7"/>
        <v>14.285714285714285</v>
      </c>
      <c r="CS40" s="118">
        <f t="shared" si="7"/>
        <v>85.714285714285708</v>
      </c>
      <c r="CT40" s="118">
        <f t="shared" si="7"/>
        <v>0</v>
      </c>
      <c r="CU40" s="118">
        <f t="shared" si="7"/>
        <v>28.571428571428569</v>
      </c>
      <c r="CV40" s="118">
        <f t="shared" si="7"/>
        <v>71.428571428571416</v>
      </c>
      <c r="CW40" s="118">
        <f t="shared" si="7"/>
        <v>0</v>
      </c>
      <c r="CX40" s="118">
        <f t="shared" si="7"/>
        <v>14.285714285714285</v>
      </c>
      <c r="CY40" s="118">
        <f t="shared" si="7"/>
        <v>85.714285714285708</v>
      </c>
      <c r="CZ40" s="118">
        <f t="shared" si="7"/>
        <v>0</v>
      </c>
      <c r="DA40" s="118">
        <f t="shared" si="7"/>
        <v>42.857142857142854</v>
      </c>
      <c r="DB40" s="118">
        <f t="shared" si="7"/>
        <v>57.142857142857139</v>
      </c>
      <c r="DC40" s="118">
        <f t="shared" si="7"/>
        <v>0</v>
      </c>
      <c r="DD40" s="118">
        <f t="shared" si="7"/>
        <v>7.1428571428571423</v>
      </c>
      <c r="DE40" s="118">
        <f t="shared" si="7"/>
        <v>78.571428571428569</v>
      </c>
      <c r="DF40" s="118">
        <f t="shared" si="7"/>
        <v>14.285714285714285</v>
      </c>
      <c r="DG40" s="118">
        <f t="shared" si="7"/>
        <v>49.999999999999993</v>
      </c>
      <c r="DH40" s="118">
        <f t="shared" si="7"/>
        <v>49.999999999999993</v>
      </c>
      <c r="DI40" s="118">
        <f t="shared" si="7"/>
        <v>0</v>
      </c>
      <c r="DJ40" s="118">
        <f t="shared" si="7"/>
        <v>28.571428571428569</v>
      </c>
      <c r="DK40" s="118">
        <f t="shared" si="7"/>
        <v>71.428571428571416</v>
      </c>
      <c r="DL40" s="118">
        <f t="shared" si="7"/>
        <v>0</v>
      </c>
      <c r="DM40" s="118">
        <f t="shared" si="7"/>
        <v>42.857142857142854</v>
      </c>
      <c r="DN40" s="118">
        <f t="shared" si="7"/>
        <v>57.142857142857139</v>
      </c>
      <c r="DO40" s="118">
        <f t="shared" si="7"/>
        <v>0</v>
      </c>
      <c r="DP40" s="118">
        <f t="shared" si="7"/>
        <v>28.571428571428569</v>
      </c>
      <c r="DQ40" s="118">
        <f t="shared" si="7"/>
        <v>49.999999999999993</v>
      </c>
      <c r="DR40" s="118">
        <f t="shared" si="7"/>
        <v>21.428571428571427</v>
      </c>
      <c r="DS40" s="118">
        <f t="shared" si="7"/>
        <v>28.571428571428569</v>
      </c>
      <c r="DT40" s="118">
        <f t="shared" si="7"/>
        <v>49.999999999999993</v>
      </c>
      <c r="DU40" s="118">
        <f t="shared" si="7"/>
        <v>21.428571428571427</v>
      </c>
      <c r="DV40" s="118">
        <f t="shared" si="7"/>
        <v>42.857142857142854</v>
      </c>
      <c r="DW40" s="118">
        <f t="shared" si="7"/>
        <v>57.142857142857139</v>
      </c>
      <c r="DX40" s="118">
        <f t="shared" si="7"/>
        <v>0</v>
      </c>
      <c r="DY40" s="118">
        <f t="shared" si="7"/>
        <v>57.142857142857139</v>
      </c>
      <c r="DZ40" s="118">
        <f t="shared" si="7"/>
        <v>42.857142857142854</v>
      </c>
      <c r="EA40" s="118">
        <f t="shared" si="7"/>
        <v>0</v>
      </c>
      <c r="EB40" s="118">
        <f t="shared" ref="EB40:FK40" si="8">EB39/14%</f>
        <v>35.714285714285708</v>
      </c>
      <c r="EC40" s="118">
        <f t="shared" si="8"/>
        <v>64.285714285714278</v>
      </c>
      <c r="ED40" s="118">
        <f t="shared" si="8"/>
        <v>0</v>
      </c>
      <c r="EE40" s="118">
        <f t="shared" si="8"/>
        <v>49.999999999999993</v>
      </c>
      <c r="EF40" s="118">
        <f t="shared" si="8"/>
        <v>49.999999999999993</v>
      </c>
      <c r="EG40" s="118">
        <f t="shared" si="8"/>
        <v>0</v>
      </c>
      <c r="EH40" s="118">
        <f t="shared" si="8"/>
        <v>14.285714285714285</v>
      </c>
      <c r="EI40" s="118">
        <f t="shared" si="8"/>
        <v>42.857142857142854</v>
      </c>
      <c r="EJ40" s="118">
        <f t="shared" si="8"/>
        <v>42.857142857142854</v>
      </c>
      <c r="EK40" s="118">
        <f t="shared" si="8"/>
        <v>21.428571428571427</v>
      </c>
      <c r="EL40" s="118">
        <f t="shared" si="8"/>
        <v>49.999999999999993</v>
      </c>
      <c r="EM40" s="118">
        <f t="shared" si="8"/>
        <v>28.571428571428569</v>
      </c>
      <c r="EN40" s="118">
        <f t="shared" si="8"/>
        <v>0</v>
      </c>
      <c r="EO40" s="118">
        <f t="shared" si="8"/>
        <v>71.428571428571416</v>
      </c>
      <c r="EP40" s="118">
        <f t="shared" si="8"/>
        <v>28.571428571428569</v>
      </c>
      <c r="EQ40" s="118">
        <f t="shared" si="8"/>
        <v>0</v>
      </c>
      <c r="ER40" s="118">
        <f t="shared" si="8"/>
        <v>99.999999999999986</v>
      </c>
      <c r="ES40" s="118">
        <f t="shared" si="8"/>
        <v>0</v>
      </c>
      <c r="ET40" s="118">
        <f t="shared" si="8"/>
        <v>0</v>
      </c>
      <c r="EU40" s="118">
        <f t="shared" si="8"/>
        <v>64.285714285714278</v>
      </c>
      <c r="EV40" s="118">
        <f t="shared" si="8"/>
        <v>35.714285714285708</v>
      </c>
      <c r="EW40" s="118">
        <f t="shared" si="8"/>
        <v>71.428571428571416</v>
      </c>
      <c r="EX40" s="118">
        <f t="shared" si="8"/>
        <v>28.571428571428569</v>
      </c>
      <c r="EY40" s="118">
        <f t="shared" si="8"/>
        <v>0</v>
      </c>
      <c r="EZ40" s="118">
        <f t="shared" si="8"/>
        <v>0</v>
      </c>
      <c r="FA40" s="118">
        <f t="shared" si="8"/>
        <v>64.285714285714278</v>
      </c>
      <c r="FB40" s="118">
        <f t="shared" si="8"/>
        <v>35.714285714285708</v>
      </c>
      <c r="FC40" s="118">
        <f t="shared" si="8"/>
        <v>0</v>
      </c>
      <c r="FD40" s="118">
        <f t="shared" si="8"/>
        <v>64.285714285714278</v>
      </c>
      <c r="FE40" s="118">
        <f t="shared" si="8"/>
        <v>35.714285714285708</v>
      </c>
      <c r="FF40" s="118">
        <f t="shared" si="8"/>
        <v>42.857142857142854</v>
      </c>
      <c r="FG40" s="118">
        <f t="shared" si="8"/>
        <v>57.142857142857139</v>
      </c>
      <c r="FH40" s="118">
        <f t="shared" si="8"/>
        <v>0</v>
      </c>
      <c r="FI40" s="118">
        <f t="shared" si="8"/>
        <v>0</v>
      </c>
      <c r="FJ40" s="118">
        <f t="shared" si="8"/>
        <v>64.285714285714278</v>
      </c>
      <c r="FK40" s="118">
        <f t="shared" si="8"/>
        <v>35.714285714285708</v>
      </c>
    </row>
    <row r="42" spans="1:254" x14ac:dyDescent="0.3">
      <c r="B42" s="57" t="s">
        <v>811</v>
      </c>
      <c r="C42" s="58"/>
      <c r="D42" s="58"/>
      <c r="E42" s="59"/>
      <c r="F42" s="180"/>
      <c r="G42" s="180"/>
      <c r="H42" s="180"/>
      <c r="I42" s="180"/>
    </row>
    <row r="43" spans="1:254" x14ac:dyDescent="0.3">
      <c r="B43" s="4" t="s">
        <v>812</v>
      </c>
      <c r="C43" s="182" t="s">
        <v>825</v>
      </c>
      <c r="D43" s="183">
        <f>E43/100*14</f>
        <v>3.5999999999999996</v>
      </c>
      <c r="E43" s="184">
        <f>(C40+F40+I40+L40+O40)/5</f>
        <v>25.714285714285712</v>
      </c>
    </row>
    <row r="44" spans="1:254" x14ac:dyDescent="0.3">
      <c r="B44" s="4" t="s">
        <v>813</v>
      </c>
      <c r="C44" s="185" t="s">
        <v>825</v>
      </c>
      <c r="D44" s="186">
        <f>E44/100*14</f>
        <v>10.399999999999999</v>
      </c>
      <c r="E44" s="187">
        <f>(D40+G40+J40+M40+P40)/5</f>
        <v>74.285714285714278</v>
      </c>
    </row>
    <row r="45" spans="1:254" x14ac:dyDescent="0.3">
      <c r="B45" s="4" t="s">
        <v>814</v>
      </c>
      <c r="C45" s="185" t="s">
        <v>825</v>
      </c>
      <c r="D45" s="186">
        <f>E45/100*14</f>
        <v>0</v>
      </c>
      <c r="E45" s="187">
        <f>(E40+H40+K40+N40+Q40)/5</f>
        <v>0</v>
      </c>
    </row>
    <row r="46" spans="1:254" x14ac:dyDescent="0.3">
      <c r="B46" s="4"/>
      <c r="C46" s="188"/>
      <c r="D46" s="189">
        <f>SUM(D43:D45)</f>
        <v>13.999999999999998</v>
      </c>
      <c r="E46" s="189">
        <f>SUM(E43:E45)</f>
        <v>99.999999999999986</v>
      </c>
    </row>
    <row r="47" spans="1:254" ht="15" customHeight="1" x14ac:dyDescent="0.3">
      <c r="B47" s="4"/>
      <c r="C47" s="185"/>
      <c r="D47" s="190" t="s">
        <v>56</v>
      </c>
      <c r="E47" s="191"/>
      <c r="F47" s="192" t="s">
        <v>3</v>
      </c>
      <c r="G47" s="193"/>
      <c r="H47" s="194" t="s">
        <v>331</v>
      </c>
      <c r="I47" s="195"/>
    </row>
    <row r="48" spans="1:254" x14ac:dyDescent="0.3">
      <c r="B48" s="4" t="s">
        <v>812</v>
      </c>
      <c r="C48" s="185" t="s">
        <v>826</v>
      </c>
      <c r="D48" s="179">
        <f>E48/100*14</f>
        <v>3.9999999999999991</v>
      </c>
      <c r="E48" s="187">
        <f>(R40+U40+X40+AA40+AD40)/5</f>
        <v>28.571428571428566</v>
      </c>
      <c r="F48" s="179">
        <f>G48/100*14</f>
        <v>3.5999999999999996</v>
      </c>
      <c r="G48" s="187">
        <f>(AG40+AJ40+AM40+AP40+AS40)/5</f>
        <v>25.714285714285712</v>
      </c>
      <c r="H48" s="179">
        <f>I48/100*14</f>
        <v>3.4</v>
      </c>
      <c r="I48" s="187">
        <f>(AV40+AY40+BB40+BE40+BH40)/5</f>
        <v>24.285714285714285</v>
      </c>
    </row>
    <row r="49" spans="2:13" x14ac:dyDescent="0.3">
      <c r="B49" s="4" t="s">
        <v>813</v>
      </c>
      <c r="C49" s="185" t="s">
        <v>826</v>
      </c>
      <c r="D49" s="179">
        <f t="shared" ref="D49:D50" si="9">E49/100*14</f>
        <v>9.3999999999999986</v>
      </c>
      <c r="E49" s="187">
        <f>(S40+V40+Y40+AB40+AE40)/5</f>
        <v>67.142857142857139</v>
      </c>
      <c r="F49" s="179">
        <f t="shared" ref="F49:F50" si="10">G49/100*14</f>
        <v>10.399999999999999</v>
      </c>
      <c r="G49" s="187">
        <f>(AH40+AK40+AN40+AQ40+AT40)/5</f>
        <v>74.285714285714278</v>
      </c>
      <c r="H49" s="179">
        <f t="shared" ref="H49:H50" si="11">I49/100*14</f>
        <v>9.3999999999999986</v>
      </c>
      <c r="I49" s="187">
        <f>(AW40+AZ40+BC40+BF40+BI40)/5</f>
        <v>67.142857142857139</v>
      </c>
    </row>
    <row r="50" spans="2:13" x14ac:dyDescent="0.3">
      <c r="B50" s="4" t="s">
        <v>814</v>
      </c>
      <c r="C50" s="185" t="s">
        <v>826</v>
      </c>
      <c r="D50" s="179">
        <f t="shared" si="9"/>
        <v>0.6</v>
      </c>
      <c r="E50" s="187">
        <f>(T40+W40+Z40+AC40+AF40)/5</f>
        <v>4.2857142857142856</v>
      </c>
      <c r="F50" s="179">
        <f t="shared" si="10"/>
        <v>0</v>
      </c>
      <c r="G50" s="187">
        <f>(AI40+AL40+AO40+AR40+AU40)/5</f>
        <v>0</v>
      </c>
      <c r="H50" s="179">
        <f t="shared" si="11"/>
        <v>1.2</v>
      </c>
      <c r="I50" s="187">
        <f>(AX40+BA40+BD40+BG40+BJ40)/5</f>
        <v>8.5714285714285712</v>
      </c>
    </row>
    <row r="51" spans="2:13" x14ac:dyDescent="0.3">
      <c r="B51" s="4"/>
      <c r="C51" s="185"/>
      <c r="D51" s="196">
        <f t="shared" ref="D51:I51" si="12">SUM(D48:D50)</f>
        <v>13.999999999999998</v>
      </c>
      <c r="E51" s="196">
        <f t="shared" si="12"/>
        <v>100</v>
      </c>
      <c r="F51" s="197">
        <f t="shared" si="12"/>
        <v>13.999999999999998</v>
      </c>
      <c r="G51" s="196">
        <f t="shared" si="12"/>
        <v>99.999999999999986</v>
      </c>
      <c r="H51" s="197">
        <f t="shared" si="12"/>
        <v>13.999999999999998</v>
      </c>
      <c r="I51" s="196">
        <f t="shared" si="12"/>
        <v>99.999999999999986</v>
      </c>
    </row>
    <row r="52" spans="2:13" x14ac:dyDescent="0.3">
      <c r="B52" s="4" t="s">
        <v>812</v>
      </c>
      <c r="C52" s="185" t="s">
        <v>827</v>
      </c>
      <c r="D52" s="179">
        <f>E52/100*14</f>
        <v>3</v>
      </c>
      <c r="E52" s="187">
        <f>(BK40+BN40+BQ40+BT40+BW40)/5</f>
        <v>21.428571428571427</v>
      </c>
      <c r="I52" s="198"/>
    </row>
    <row r="53" spans="2:13" x14ac:dyDescent="0.3">
      <c r="B53" s="4" t="s">
        <v>813</v>
      </c>
      <c r="C53" s="185" t="s">
        <v>827</v>
      </c>
      <c r="D53" s="179">
        <f t="shared" ref="D53:D54" si="13">E53/100*14</f>
        <v>9.7999999999999972</v>
      </c>
      <c r="E53" s="187">
        <f>(BL40+BO40+BR40+BU40+BX40)/5</f>
        <v>69.999999999999986</v>
      </c>
    </row>
    <row r="54" spans="2:13" x14ac:dyDescent="0.3">
      <c r="B54" s="4" t="s">
        <v>814</v>
      </c>
      <c r="C54" s="185" t="s">
        <v>827</v>
      </c>
      <c r="D54" s="179">
        <f t="shared" si="13"/>
        <v>1.2</v>
      </c>
      <c r="E54" s="187">
        <f>(BM40+BP40+BS40+BV40+BY40)/5</f>
        <v>8.5714285714285712</v>
      </c>
    </row>
    <row r="55" spans="2:13" x14ac:dyDescent="0.3">
      <c r="B55" s="4"/>
      <c r="C55" s="188"/>
      <c r="D55" s="199">
        <f>SUM(D52:D54)</f>
        <v>13.999999999999996</v>
      </c>
      <c r="E55" s="199">
        <f>SUM(E52:E54)</f>
        <v>99.999999999999986</v>
      </c>
      <c r="F55" s="200"/>
    </row>
    <row r="56" spans="2:13" x14ac:dyDescent="0.3">
      <c r="B56" s="4"/>
      <c r="C56" s="185"/>
      <c r="D56" s="190" t="s">
        <v>159</v>
      </c>
      <c r="E56" s="191"/>
      <c r="F56" s="190" t="s">
        <v>116</v>
      </c>
      <c r="G56" s="191"/>
      <c r="H56" s="194" t="s">
        <v>174</v>
      </c>
      <c r="I56" s="195"/>
      <c r="J56" s="201" t="s">
        <v>186</v>
      </c>
      <c r="K56" s="201"/>
      <c r="L56" s="201" t="s">
        <v>117</v>
      </c>
      <c r="M56" s="201"/>
    </row>
    <row r="57" spans="2:13" x14ac:dyDescent="0.3">
      <c r="B57" s="4" t="s">
        <v>812</v>
      </c>
      <c r="C57" s="185" t="s">
        <v>828</v>
      </c>
      <c r="D57" s="179">
        <f>E57/100*14</f>
        <v>3.5999999999999996</v>
      </c>
      <c r="E57" s="187">
        <f>(BZ40+CC40+CF40+CI40+CL40)/5</f>
        <v>25.714285714285712</v>
      </c>
      <c r="F57" s="179">
        <f>G57/100*14</f>
        <v>4.0000000000000009</v>
      </c>
      <c r="G57" s="187">
        <f>(CO40+CR40+CU40+CX40+DA40)/5</f>
        <v>28.571428571428573</v>
      </c>
      <c r="H57" s="179">
        <f>I57/100*14</f>
        <v>4.3999999999999995</v>
      </c>
      <c r="I57" s="187">
        <f>(DD40+DG40+DJ40+DM40+DP40)/5</f>
        <v>31.428571428571423</v>
      </c>
      <c r="J57" s="179">
        <f>K57/100*14</f>
        <v>6</v>
      </c>
      <c r="K57" s="187">
        <f>(DS40+DV40+DY40+EB40+EE40)/5</f>
        <v>42.857142857142854</v>
      </c>
      <c r="L57" s="179">
        <f>M57/100*14</f>
        <v>0.99999999999999978</v>
      </c>
      <c r="M57" s="187">
        <f>(EH40+EK40+EN40+EQ40+ET40)/5</f>
        <v>7.1428571428571415</v>
      </c>
    </row>
    <row r="58" spans="2:13" x14ac:dyDescent="0.3">
      <c r="B58" s="4" t="s">
        <v>813</v>
      </c>
      <c r="C58" s="185" t="s">
        <v>828</v>
      </c>
      <c r="D58" s="179">
        <f t="shared" ref="D58:D59" si="14">E58/100*14</f>
        <v>8.7999999999999989</v>
      </c>
      <c r="E58" s="187">
        <f>(CA40+CD40+CG40+CJ40+CM40)/5</f>
        <v>62.857142857142847</v>
      </c>
      <c r="F58" s="179">
        <f t="shared" ref="F58:F59" si="15">G58/100*14</f>
        <v>9.9999999999999982</v>
      </c>
      <c r="G58" s="187">
        <f>(CP40+CS40+CV40+CY40+DB40)/5</f>
        <v>71.428571428571416</v>
      </c>
      <c r="H58" s="179">
        <f t="shared" ref="H58:H59" si="16">I58/100*14</f>
        <v>8.6</v>
      </c>
      <c r="I58" s="187">
        <f>(DE40+DH40+DK40+DN40+DQ40)/5</f>
        <v>61.428571428571423</v>
      </c>
      <c r="J58" s="179">
        <f t="shared" ref="J58:J59" si="17">K58/100*14</f>
        <v>7.4</v>
      </c>
      <c r="K58" s="187">
        <f>(DT40+DW40+DZ40+EC40+EF40)/5</f>
        <v>52.857142857142854</v>
      </c>
      <c r="L58" s="179">
        <f t="shared" ref="L58:L59" si="18">M58/100*14</f>
        <v>9.1999999999999993</v>
      </c>
      <c r="M58" s="187">
        <f>(EI40+EL40+EO40+ER40+EU40)/5</f>
        <v>65.714285714285708</v>
      </c>
    </row>
    <row r="59" spans="2:13" x14ac:dyDescent="0.3">
      <c r="B59" s="4" t="s">
        <v>814</v>
      </c>
      <c r="C59" s="185" t="s">
        <v>828</v>
      </c>
      <c r="D59" s="179">
        <f t="shared" si="14"/>
        <v>1.5999999999999996</v>
      </c>
      <c r="E59" s="187">
        <f>(CB40+CE40+CH40+CK40+CN40)/5</f>
        <v>11.428571428571427</v>
      </c>
      <c r="F59" s="179">
        <f t="shared" si="15"/>
        <v>0</v>
      </c>
      <c r="G59" s="187">
        <f>(CQ40+CT40+CW40+CZ40+DC40)/5</f>
        <v>0</v>
      </c>
      <c r="H59" s="179">
        <f t="shared" si="16"/>
        <v>0.99999999999999978</v>
      </c>
      <c r="I59" s="187">
        <f>(DF40+DI40+DL40+DO40+DR40)/5</f>
        <v>7.1428571428571415</v>
      </c>
      <c r="J59" s="179">
        <f t="shared" si="17"/>
        <v>0.6</v>
      </c>
      <c r="K59" s="187">
        <f>(DU40+DX40+EA40+ED40+EG40)/5</f>
        <v>4.2857142857142856</v>
      </c>
      <c r="L59" s="179">
        <f t="shared" si="18"/>
        <v>3.8</v>
      </c>
      <c r="M59" s="187">
        <f>(EJ40+EM40+EP40+ES40+EV40)/5</f>
        <v>27.142857142857139</v>
      </c>
    </row>
    <row r="60" spans="2:13" x14ac:dyDescent="0.3">
      <c r="B60" s="4"/>
      <c r="C60" s="185"/>
      <c r="D60" s="197">
        <f t="shared" ref="D60:M60" si="19">SUM(D57:D59)</f>
        <v>13.999999999999998</v>
      </c>
      <c r="E60" s="197">
        <f t="shared" si="19"/>
        <v>99.999999999999986</v>
      </c>
      <c r="F60" s="197">
        <f t="shared" si="19"/>
        <v>14</v>
      </c>
      <c r="G60" s="196">
        <f t="shared" si="19"/>
        <v>99.999999999999986</v>
      </c>
      <c r="H60" s="197">
        <f t="shared" si="19"/>
        <v>14</v>
      </c>
      <c r="I60" s="196">
        <f t="shared" si="19"/>
        <v>99.999999999999986</v>
      </c>
      <c r="J60" s="197">
        <f t="shared" si="19"/>
        <v>14</v>
      </c>
      <c r="K60" s="196">
        <f t="shared" si="19"/>
        <v>100</v>
      </c>
      <c r="L60" s="197">
        <f t="shared" si="19"/>
        <v>14</v>
      </c>
      <c r="M60" s="196">
        <f t="shared" si="19"/>
        <v>99.999999999999986</v>
      </c>
    </row>
    <row r="61" spans="2:13" x14ac:dyDescent="0.3">
      <c r="B61" s="4" t="s">
        <v>812</v>
      </c>
      <c r="C61" s="185" t="s">
        <v>829</v>
      </c>
      <c r="D61" s="179">
        <f>E61/100*14</f>
        <v>3.1999999999999993</v>
      </c>
      <c r="E61" s="187">
        <f>(EW40+EZ40+FC40+FF40+FI40)/5</f>
        <v>22.857142857142854</v>
      </c>
    </row>
    <row r="62" spans="2:13" x14ac:dyDescent="0.3">
      <c r="B62" s="4" t="s">
        <v>813</v>
      </c>
      <c r="C62" s="185" t="s">
        <v>829</v>
      </c>
      <c r="D62" s="179">
        <f t="shared" ref="D62:D63" si="20">E62/100*14</f>
        <v>7.7999999999999989</v>
      </c>
      <c r="E62" s="187">
        <f>(EX40+FA40+FD40+FG40+FJ40)/5</f>
        <v>55.714285714285708</v>
      </c>
    </row>
    <row r="63" spans="2:13" x14ac:dyDescent="0.3">
      <c r="B63" s="4" t="s">
        <v>814</v>
      </c>
      <c r="C63" s="185" t="s">
        <v>829</v>
      </c>
      <c r="D63" s="179">
        <f t="shared" si="20"/>
        <v>2.9999999999999996</v>
      </c>
      <c r="E63" s="187">
        <f>(EY40+FB40+FE40+FH40+FK40)/5</f>
        <v>21.428571428571423</v>
      </c>
    </row>
    <row r="64" spans="2:13" x14ac:dyDescent="0.3">
      <c r="B64" s="4"/>
      <c r="C64" s="185"/>
      <c r="D64" s="197">
        <f>SUM(D61:D63)</f>
        <v>13.999999999999998</v>
      </c>
      <c r="E64" s="197">
        <f>SUM(E61:E63)</f>
        <v>99.999999999999972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12" workbookViewId="0">
      <pane xSplit="2" ySplit="1" topLeftCell="C27" activePane="bottomRight" state="frozen"/>
      <selection activeCell="A12" sqref="A12"/>
      <selection pane="topRight" activeCell="C12" sqref="C12"/>
      <selection pane="bottomLeft" activeCell="A13" sqref="A13"/>
      <selection pane="bottomRight" activeCell="M68" sqref="M68"/>
    </sheetView>
  </sheetViews>
  <sheetFormatPr defaultRowHeight="14.4" x14ac:dyDescent="0.3"/>
  <cols>
    <col min="2" max="2" width="32.109375" customWidth="1"/>
    <col min="3" max="5" width="8.88671875" style="181"/>
    <col min="12" max="12" width="11.109375" customWidth="1"/>
  </cols>
  <sheetData>
    <row r="1" spans="1:254" ht="15.6" x14ac:dyDescent="0.3">
      <c r="A1" s="6" t="s">
        <v>154</v>
      </c>
      <c r="B1" s="14" t="s">
        <v>435</v>
      </c>
      <c r="C1" s="171"/>
      <c r="D1" s="171"/>
      <c r="E1" s="171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1" t="s">
        <v>838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7"/>
      <c r="V2" s="7"/>
      <c r="W2" s="7"/>
      <c r="X2" s="7"/>
      <c r="Y2" s="7"/>
      <c r="Z2" s="7"/>
      <c r="AA2" s="7"/>
      <c r="AB2" s="7"/>
      <c r="GP2" s="62" t="s">
        <v>1379</v>
      </c>
      <c r="GQ2" s="62"/>
    </row>
    <row r="3" spans="1:254" ht="15.6" x14ac:dyDescent="0.3">
      <c r="A3" s="8"/>
      <c r="B3" s="7"/>
      <c r="C3" s="172"/>
      <c r="D3" s="172"/>
      <c r="E3" s="17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0" t="s">
        <v>88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93" t="s">
        <v>115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82" t="s">
        <v>138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54" ht="13.5" customHeight="1" x14ac:dyDescent="0.3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68" t="s">
        <v>116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174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174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117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6" hidden="1" x14ac:dyDescent="0.3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8"/>
      <c r="B11" s="78"/>
      <c r="C11" s="174" t="s">
        <v>436</v>
      </c>
      <c r="D11" s="174" t="s">
        <v>5</v>
      </c>
      <c r="E11" s="174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3">
      <c r="A12" s="78"/>
      <c r="B12" s="78"/>
      <c r="C12" s="176" t="s">
        <v>1055</v>
      </c>
      <c r="D12" s="176"/>
      <c r="E12" s="176"/>
      <c r="F12" s="77" t="s">
        <v>1058</v>
      </c>
      <c r="G12" s="77"/>
      <c r="H12" s="77"/>
      <c r="I12" s="77" t="s">
        <v>1061</v>
      </c>
      <c r="J12" s="77"/>
      <c r="K12" s="77"/>
      <c r="L12" s="77" t="s">
        <v>538</v>
      </c>
      <c r="M12" s="77"/>
      <c r="N12" s="77"/>
      <c r="O12" s="77" t="s">
        <v>1064</v>
      </c>
      <c r="P12" s="77"/>
      <c r="Q12" s="77"/>
      <c r="R12" s="77" t="s">
        <v>1067</v>
      </c>
      <c r="S12" s="77"/>
      <c r="T12" s="77"/>
      <c r="U12" s="77" t="s">
        <v>1071</v>
      </c>
      <c r="V12" s="77"/>
      <c r="W12" s="77"/>
      <c r="X12" s="77" t="s">
        <v>539</v>
      </c>
      <c r="Y12" s="77"/>
      <c r="Z12" s="77"/>
      <c r="AA12" s="77" t="s">
        <v>540</v>
      </c>
      <c r="AB12" s="77"/>
      <c r="AC12" s="77"/>
      <c r="AD12" s="77" t="s">
        <v>541</v>
      </c>
      <c r="AE12" s="77"/>
      <c r="AF12" s="77"/>
      <c r="AG12" s="77" t="s">
        <v>1076</v>
      </c>
      <c r="AH12" s="77"/>
      <c r="AI12" s="77"/>
      <c r="AJ12" s="77" t="s">
        <v>542</v>
      </c>
      <c r="AK12" s="77"/>
      <c r="AL12" s="77"/>
      <c r="AM12" s="77" t="s">
        <v>543</v>
      </c>
      <c r="AN12" s="77"/>
      <c r="AO12" s="77"/>
      <c r="AP12" s="77" t="s">
        <v>544</v>
      </c>
      <c r="AQ12" s="77"/>
      <c r="AR12" s="77"/>
      <c r="AS12" s="77" t="s">
        <v>1079</v>
      </c>
      <c r="AT12" s="77"/>
      <c r="AU12" s="77"/>
      <c r="AV12" s="77" t="s">
        <v>1329</v>
      </c>
      <c r="AW12" s="77"/>
      <c r="AX12" s="77"/>
      <c r="AY12" s="77" t="s">
        <v>545</v>
      </c>
      <c r="AZ12" s="77"/>
      <c r="BA12" s="77"/>
      <c r="BB12" s="77" t="s">
        <v>529</v>
      </c>
      <c r="BC12" s="77"/>
      <c r="BD12" s="77"/>
      <c r="BE12" s="77" t="s">
        <v>546</v>
      </c>
      <c r="BF12" s="77"/>
      <c r="BG12" s="77"/>
      <c r="BH12" s="77" t="s">
        <v>1085</v>
      </c>
      <c r="BI12" s="77"/>
      <c r="BJ12" s="77"/>
      <c r="BK12" s="77" t="s">
        <v>547</v>
      </c>
      <c r="BL12" s="77"/>
      <c r="BM12" s="77"/>
      <c r="BN12" s="77" t="s">
        <v>548</v>
      </c>
      <c r="BO12" s="77"/>
      <c r="BP12" s="77"/>
      <c r="BQ12" s="77" t="s">
        <v>549</v>
      </c>
      <c r="BR12" s="77"/>
      <c r="BS12" s="77"/>
      <c r="BT12" s="77" t="s">
        <v>550</v>
      </c>
      <c r="BU12" s="77"/>
      <c r="BV12" s="77"/>
      <c r="BW12" s="77" t="s">
        <v>1092</v>
      </c>
      <c r="BX12" s="77"/>
      <c r="BY12" s="77"/>
      <c r="BZ12" s="77" t="s">
        <v>557</v>
      </c>
      <c r="CA12" s="77"/>
      <c r="CB12" s="77"/>
      <c r="CC12" s="77" t="s">
        <v>1096</v>
      </c>
      <c r="CD12" s="77"/>
      <c r="CE12" s="77"/>
      <c r="CF12" s="77" t="s">
        <v>558</v>
      </c>
      <c r="CG12" s="77"/>
      <c r="CH12" s="77"/>
      <c r="CI12" s="77" t="s">
        <v>559</v>
      </c>
      <c r="CJ12" s="77"/>
      <c r="CK12" s="77"/>
      <c r="CL12" s="77" t="s">
        <v>560</v>
      </c>
      <c r="CM12" s="77"/>
      <c r="CN12" s="77"/>
      <c r="CO12" s="77" t="s">
        <v>602</v>
      </c>
      <c r="CP12" s="77"/>
      <c r="CQ12" s="77"/>
      <c r="CR12" s="77" t="s">
        <v>599</v>
      </c>
      <c r="CS12" s="77"/>
      <c r="CT12" s="77"/>
      <c r="CU12" s="77" t="s">
        <v>603</v>
      </c>
      <c r="CV12" s="77"/>
      <c r="CW12" s="77"/>
      <c r="CX12" s="77" t="s">
        <v>600</v>
      </c>
      <c r="CY12" s="77"/>
      <c r="CZ12" s="77"/>
      <c r="DA12" s="77" t="s">
        <v>601</v>
      </c>
      <c r="DB12" s="77"/>
      <c r="DC12" s="77"/>
      <c r="DD12" s="77" t="s">
        <v>1108</v>
      </c>
      <c r="DE12" s="77"/>
      <c r="DF12" s="77"/>
      <c r="DG12" s="77" t="s">
        <v>1111</v>
      </c>
      <c r="DH12" s="77"/>
      <c r="DI12" s="77"/>
      <c r="DJ12" s="77" t="s">
        <v>604</v>
      </c>
      <c r="DK12" s="77"/>
      <c r="DL12" s="77"/>
      <c r="DM12" s="77" t="s">
        <v>1115</v>
      </c>
      <c r="DN12" s="77"/>
      <c r="DO12" s="77"/>
      <c r="DP12" s="77" t="s">
        <v>605</v>
      </c>
      <c r="DQ12" s="77"/>
      <c r="DR12" s="77"/>
      <c r="DS12" s="77" t="s">
        <v>606</v>
      </c>
      <c r="DT12" s="77"/>
      <c r="DU12" s="77"/>
      <c r="DV12" s="77" t="s">
        <v>1123</v>
      </c>
      <c r="DW12" s="77"/>
      <c r="DX12" s="77"/>
      <c r="DY12" s="77" t="s">
        <v>607</v>
      </c>
      <c r="DZ12" s="77"/>
      <c r="EA12" s="77"/>
      <c r="EB12" s="77" t="s">
        <v>608</v>
      </c>
      <c r="EC12" s="77"/>
      <c r="ED12" s="77"/>
      <c r="EE12" s="77" t="s">
        <v>609</v>
      </c>
      <c r="EF12" s="77"/>
      <c r="EG12" s="77"/>
      <c r="EH12" s="77" t="s">
        <v>610</v>
      </c>
      <c r="EI12" s="77"/>
      <c r="EJ12" s="77"/>
      <c r="EK12" s="97" t="s">
        <v>611</v>
      </c>
      <c r="EL12" s="97"/>
      <c r="EM12" s="97"/>
      <c r="EN12" s="77" t="s">
        <v>1134</v>
      </c>
      <c r="EO12" s="77"/>
      <c r="EP12" s="77"/>
      <c r="EQ12" s="77" t="s">
        <v>612</v>
      </c>
      <c r="ER12" s="77"/>
      <c r="ES12" s="77"/>
      <c r="ET12" s="77" t="s">
        <v>613</v>
      </c>
      <c r="EU12" s="77"/>
      <c r="EV12" s="77"/>
      <c r="EW12" s="77" t="s">
        <v>1140</v>
      </c>
      <c r="EX12" s="77"/>
      <c r="EY12" s="77"/>
      <c r="EZ12" s="77" t="s">
        <v>615</v>
      </c>
      <c r="FA12" s="77"/>
      <c r="FB12" s="77"/>
      <c r="FC12" s="77" t="s">
        <v>616</v>
      </c>
      <c r="FD12" s="77"/>
      <c r="FE12" s="77"/>
      <c r="FF12" s="77" t="s">
        <v>614</v>
      </c>
      <c r="FG12" s="77"/>
      <c r="FH12" s="77"/>
      <c r="FI12" s="77" t="s">
        <v>1145</v>
      </c>
      <c r="FJ12" s="77"/>
      <c r="FK12" s="77"/>
      <c r="FL12" s="77" t="s">
        <v>617</v>
      </c>
      <c r="FM12" s="77"/>
      <c r="FN12" s="77"/>
      <c r="FO12" s="77" t="s">
        <v>1149</v>
      </c>
      <c r="FP12" s="77"/>
      <c r="FQ12" s="77"/>
      <c r="FR12" s="77" t="s">
        <v>619</v>
      </c>
      <c r="FS12" s="77"/>
      <c r="FT12" s="77"/>
      <c r="FU12" s="97" t="s">
        <v>1411</v>
      </c>
      <c r="FV12" s="97"/>
      <c r="FW12" s="97"/>
      <c r="FX12" s="77" t="s">
        <v>1332</v>
      </c>
      <c r="FY12" s="77"/>
      <c r="FZ12" s="77"/>
      <c r="GA12" s="77" t="s">
        <v>623</v>
      </c>
      <c r="GB12" s="77"/>
      <c r="GC12" s="77"/>
      <c r="GD12" s="77" t="s">
        <v>1155</v>
      </c>
      <c r="GE12" s="77"/>
      <c r="GF12" s="77"/>
      <c r="GG12" s="77" t="s">
        <v>626</v>
      </c>
      <c r="GH12" s="77"/>
      <c r="GI12" s="77"/>
      <c r="GJ12" s="77" t="s">
        <v>1161</v>
      </c>
      <c r="GK12" s="77"/>
      <c r="GL12" s="77"/>
      <c r="GM12" s="77" t="s">
        <v>1165</v>
      </c>
      <c r="GN12" s="77"/>
      <c r="GO12" s="77"/>
      <c r="GP12" s="77" t="s">
        <v>1333</v>
      </c>
      <c r="GQ12" s="77"/>
      <c r="GR12" s="77"/>
    </row>
    <row r="13" spans="1:254" ht="93.75" customHeight="1" x14ac:dyDescent="0.3">
      <c r="A13" s="78"/>
      <c r="B13" s="78"/>
      <c r="C13" s="177" t="s">
        <v>1056</v>
      </c>
      <c r="D13" s="177" t="s">
        <v>1057</v>
      </c>
      <c r="E13" s="177" t="s">
        <v>32</v>
      </c>
      <c r="F13" s="54" t="s">
        <v>502</v>
      </c>
      <c r="G13" s="54" t="s">
        <v>1059</v>
      </c>
      <c r="H13" s="54" t="s">
        <v>1060</v>
      </c>
      <c r="I13" s="54" t="s">
        <v>333</v>
      </c>
      <c r="J13" s="54" t="s">
        <v>1062</v>
      </c>
      <c r="K13" s="54" t="s">
        <v>1063</v>
      </c>
      <c r="L13" s="54" t="s">
        <v>503</v>
      </c>
      <c r="M13" s="54" t="s">
        <v>504</v>
      </c>
      <c r="N13" s="54" t="s">
        <v>505</v>
      </c>
      <c r="O13" s="54" t="s">
        <v>1065</v>
      </c>
      <c r="P13" s="54" t="s">
        <v>1065</v>
      </c>
      <c r="Q13" s="54" t="s">
        <v>1066</v>
      </c>
      <c r="R13" s="54" t="s">
        <v>1068</v>
      </c>
      <c r="S13" s="54" t="s">
        <v>1069</v>
      </c>
      <c r="T13" s="54" t="s">
        <v>1070</v>
      </c>
      <c r="U13" s="54" t="s">
        <v>1072</v>
      </c>
      <c r="V13" s="54" t="s">
        <v>1073</v>
      </c>
      <c r="W13" s="54" t="s">
        <v>1074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1075</v>
      </c>
      <c r="AG13" s="54" t="s">
        <v>515</v>
      </c>
      <c r="AH13" s="54" t="s">
        <v>516</v>
      </c>
      <c r="AI13" s="54" t="s">
        <v>1077</v>
      </c>
      <c r="AJ13" s="54" t="s">
        <v>216</v>
      </c>
      <c r="AK13" s="54" t="s">
        <v>1078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888</v>
      </c>
      <c r="AR13" s="54" t="s">
        <v>245</v>
      </c>
      <c r="AS13" s="54" t="s">
        <v>1080</v>
      </c>
      <c r="AT13" s="54" t="s">
        <v>1081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1082</v>
      </c>
      <c r="BA13" s="54" t="s">
        <v>193</v>
      </c>
      <c r="BB13" s="54" t="s">
        <v>1083</v>
      </c>
      <c r="BC13" s="54" t="s">
        <v>530</v>
      </c>
      <c r="BD13" s="54" t="s">
        <v>1084</v>
      </c>
      <c r="BE13" s="54" t="s">
        <v>84</v>
      </c>
      <c r="BF13" s="54" t="s">
        <v>531</v>
      </c>
      <c r="BG13" s="54" t="s">
        <v>205</v>
      </c>
      <c r="BH13" s="54" t="s">
        <v>1086</v>
      </c>
      <c r="BI13" s="54" t="s">
        <v>1087</v>
      </c>
      <c r="BJ13" s="54" t="s">
        <v>1088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1089</v>
      </c>
      <c r="BQ13" s="54" t="s">
        <v>69</v>
      </c>
      <c r="BR13" s="54" t="s">
        <v>1090</v>
      </c>
      <c r="BS13" s="54" t="s">
        <v>1091</v>
      </c>
      <c r="BT13" s="54" t="s">
        <v>535</v>
      </c>
      <c r="BU13" s="54" t="s">
        <v>536</v>
      </c>
      <c r="BV13" s="54" t="s">
        <v>537</v>
      </c>
      <c r="BW13" s="54" t="s">
        <v>1093</v>
      </c>
      <c r="BX13" s="54" t="s">
        <v>1094</v>
      </c>
      <c r="BY13" s="54" t="s">
        <v>1095</v>
      </c>
      <c r="BZ13" s="54" t="s">
        <v>220</v>
      </c>
      <c r="CA13" s="54" t="s">
        <v>221</v>
      </c>
      <c r="CB13" s="54" t="s">
        <v>551</v>
      </c>
      <c r="CC13" s="54" t="s">
        <v>1097</v>
      </c>
      <c r="CD13" s="54" t="s">
        <v>1098</v>
      </c>
      <c r="CE13" s="54" t="s">
        <v>1099</v>
      </c>
      <c r="CF13" s="54" t="s">
        <v>1100</v>
      </c>
      <c r="CG13" s="54" t="s">
        <v>1101</v>
      </c>
      <c r="CH13" s="54" t="s">
        <v>1102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1103</v>
      </c>
      <c r="CO13" s="54" t="s">
        <v>1104</v>
      </c>
      <c r="CP13" s="54" t="s">
        <v>1105</v>
      </c>
      <c r="CQ13" s="54" t="s">
        <v>1106</v>
      </c>
      <c r="CR13" s="54" t="s">
        <v>233</v>
      </c>
      <c r="CS13" s="54" t="s">
        <v>1107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1109</v>
      </c>
      <c r="DF13" s="54" t="s">
        <v>1110</v>
      </c>
      <c r="DG13" s="54" t="s">
        <v>574</v>
      </c>
      <c r="DH13" s="54" t="s">
        <v>575</v>
      </c>
      <c r="DI13" s="54" t="s">
        <v>1112</v>
      </c>
      <c r="DJ13" s="54" t="s">
        <v>1113</v>
      </c>
      <c r="DK13" s="54" t="s">
        <v>571</v>
      </c>
      <c r="DL13" s="54" t="s">
        <v>1114</v>
      </c>
      <c r="DM13" s="54" t="s">
        <v>572</v>
      </c>
      <c r="DN13" s="54" t="s">
        <v>1116</v>
      </c>
      <c r="DO13" s="54" t="s">
        <v>1117</v>
      </c>
      <c r="DP13" s="54" t="s">
        <v>573</v>
      </c>
      <c r="DQ13" s="54" t="s">
        <v>1118</v>
      </c>
      <c r="DR13" s="54" t="s">
        <v>1119</v>
      </c>
      <c r="DS13" s="54" t="s">
        <v>1120</v>
      </c>
      <c r="DT13" s="54" t="s">
        <v>1121</v>
      </c>
      <c r="DU13" s="54" t="s">
        <v>1122</v>
      </c>
      <c r="DV13" s="54" t="s">
        <v>1124</v>
      </c>
      <c r="DW13" s="54" t="s">
        <v>1125</v>
      </c>
      <c r="DX13" s="54" t="s">
        <v>1330</v>
      </c>
      <c r="DY13" s="54" t="s">
        <v>1126</v>
      </c>
      <c r="DZ13" s="54" t="s">
        <v>1331</v>
      </c>
      <c r="EA13" s="54" t="s">
        <v>1127</v>
      </c>
      <c r="EB13" s="54" t="s">
        <v>577</v>
      </c>
      <c r="EC13" s="54" t="s">
        <v>578</v>
      </c>
      <c r="ED13" s="54" t="s">
        <v>1128</v>
      </c>
      <c r="EE13" s="54" t="s">
        <v>405</v>
      </c>
      <c r="EF13" s="54" t="s">
        <v>579</v>
      </c>
      <c r="EG13" s="54" t="s">
        <v>1129</v>
      </c>
      <c r="EH13" s="54" t="s">
        <v>580</v>
      </c>
      <c r="EI13" s="54" t="s">
        <v>581</v>
      </c>
      <c r="EJ13" s="54" t="s">
        <v>1130</v>
      </c>
      <c r="EK13" s="54" t="s">
        <v>1131</v>
      </c>
      <c r="EL13" s="54" t="s">
        <v>1132</v>
      </c>
      <c r="EM13" s="54" t="s">
        <v>1133</v>
      </c>
      <c r="EN13" s="54" t="s">
        <v>582</v>
      </c>
      <c r="EO13" s="54" t="s">
        <v>583</v>
      </c>
      <c r="EP13" s="54" t="s">
        <v>1135</v>
      </c>
      <c r="EQ13" s="54" t="s">
        <v>584</v>
      </c>
      <c r="ER13" s="54" t="s">
        <v>585</v>
      </c>
      <c r="ES13" s="54" t="s">
        <v>1136</v>
      </c>
      <c r="ET13" s="54" t="s">
        <v>1137</v>
      </c>
      <c r="EU13" s="54" t="s">
        <v>1138</v>
      </c>
      <c r="EV13" s="54" t="s">
        <v>1139</v>
      </c>
      <c r="EW13" s="54" t="s">
        <v>1141</v>
      </c>
      <c r="EX13" s="54" t="s">
        <v>1142</v>
      </c>
      <c r="EY13" s="54" t="s">
        <v>1143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1144</v>
      </c>
      <c r="FF13" s="54" t="s">
        <v>586</v>
      </c>
      <c r="FG13" s="54" t="s">
        <v>587</v>
      </c>
      <c r="FH13" s="54" t="s">
        <v>588</v>
      </c>
      <c r="FI13" s="54" t="s">
        <v>1146</v>
      </c>
      <c r="FJ13" s="54" t="s">
        <v>1147</v>
      </c>
      <c r="FK13" s="54" t="s">
        <v>1148</v>
      </c>
      <c r="FL13" s="54" t="s">
        <v>591</v>
      </c>
      <c r="FM13" s="54" t="s">
        <v>592</v>
      </c>
      <c r="FN13" s="54" t="s">
        <v>593</v>
      </c>
      <c r="FO13" s="54" t="s">
        <v>1150</v>
      </c>
      <c r="FP13" s="54" t="s">
        <v>1151</v>
      </c>
      <c r="FQ13" s="54" t="s">
        <v>1152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1153</v>
      </c>
      <c r="FZ13" s="54" t="s">
        <v>1154</v>
      </c>
      <c r="GA13" s="54" t="s">
        <v>620</v>
      </c>
      <c r="GB13" s="54" t="s">
        <v>621</v>
      </c>
      <c r="GC13" s="54" t="s">
        <v>622</v>
      </c>
      <c r="GD13" s="54" t="s">
        <v>1156</v>
      </c>
      <c r="GE13" s="54" t="s">
        <v>1157</v>
      </c>
      <c r="GF13" s="54" t="s">
        <v>1158</v>
      </c>
      <c r="GG13" s="54" t="s">
        <v>627</v>
      </c>
      <c r="GH13" s="54" t="s">
        <v>1159</v>
      </c>
      <c r="GI13" s="54" t="s">
        <v>1160</v>
      </c>
      <c r="GJ13" s="54" t="s">
        <v>1162</v>
      </c>
      <c r="GK13" s="54" t="s">
        <v>1163</v>
      </c>
      <c r="GL13" s="54" t="s">
        <v>1164</v>
      </c>
      <c r="GM13" s="54" t="s">
        <v>628</v>
      </c>
      <c r="GN13" s="54" t="s">
        <v>629</v>
      </c>
      <c r="GO13" s="54" t="s">
        <v>630</v>
      </c>
      <c r="GP13" s="54" t="s">
        <v>1166</v>
      </c>
      <c r="GQ13" s="54" t="s">
        <v>1167</v>
      </c>
      <c r="GR13" s="54" t="s">
        <v>1168</v>
      </c>
    </row>
    <row r="14" spans="1:254" ht="15.6" x14ac:dyDescent="0.3">
      <c r="A14" s="20">
        <v>1</v>
      </c>
      <c r="B14" s="13" t="s">
        <v>1384</v>
      </c>
      <c r="C14" s="178">
        <v>1</v>
      </c>
      <c r="D14" s="178"/>
      <c r="E14" s="178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1385</v>
      </c>
      <c r="C15" s="178"/>
      <c r="D15" s="178">
        <v>1</v>
      </c>
      <c r="E15" s="178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1386</v>
      </c>
      <c r="C16" s="178"/>
      <c r="D16" s="178">
        <v>1</v>
      </c>
      <c r="E16" s="178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1387</v>
      </c>
      <c r="C17" s="178">
        <v>1</v>
      </c>
      <c r="D17" s="178"/>
      <c r="E17" s="178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1388</v>
      </c>
      <c r="C18" s="178"/>
      <c r="D18" s="178">
        <v>1</v>
      </c>
      <c r="E18" s="178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1389</v>
      </c>
      <c r="C19" s="178">
        <v>1</v>
      </c>
      <c r="D19" s="178"/>
      <c r="E19" s="178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1390</v>
      </c>
      <c r="C20" s="178">
        <v>1</v>
      </c>
      <c r="D20" s="178"/>
      <c r="E20" s="178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1391</v>
      </c>
      <c r="C21" s="178">
        <v>1</v>
      </c>
      <c r="D21" s="178"/>
      <c r="E21" s="178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56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">
      <c r="A22" s="3">
        <v>9</v>
      </c>
      <c r="B22" s="4" t="s">
        <v>1392</v>
      </c>
      <c r="C22" s="178">
        <v>1</v>
      </c>
      <c r="D22" s="178"/>
      <c r="E22" s="178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56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 t="s">
        <v>1395</v>
      </c>
      <c r="C23" s="178"/>
      <c r="D23" s="178">
        <v>1</v>
      </c>
      <c r="E23" s="178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56">
        <v>1</v>
      </c>
      <c r="ED23" s="4"/>
      <c r="EE23" s="4"/>
      <c r="EF23" s="4">
        <v>1</v>
      </c>
      <c r="EG23" s="4"/>
      <c r="EH23" s="4"/>
      <c r="EI23" s="56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4" t="s">
        <v>1393</v>
      </c>
      <c r="C24" s="178"/>
      <c r="D24" s="178">
        <v>1</v>
      </c>
      <c r="E24" s="178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1394</v>
      </c>
      <c r="C25" s="178"/>
      <c r="D25" s="178">
        <v>1</v>
      </c>
      <c r="E25" s="178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1396</v>
      </c>
      <c r="C26" s="178">
        <v>1</v>
      </c>
      <c r="D26" s="178"/>
      <c r="E26" s="178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178"/>
      <c r="D27" s="178"/>
      <c r="E27" s="17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178"/>
      <c r="D28" s="178"/>
      <c r="E28" s="17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178"/>
      <c r="D29" s="178"/>
      <c r="E29" s="17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178"/>
      <c r="D30" s="178"/>
      <c r="E30" s="17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178"/>
      <c r="D31" s="178"/>
      <c r="E31" s="17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178"/>
      <c r="D32" s="178"/>
      <c r="E32" s="17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178"/>
      <c r="D33" s="178"/>
      <c r="E33" s="17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178"/>
      <c r="D34" s="178"/>
      <c r="E34" s="17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178"/>
      <c r="D35" s="178"/>
      <c r="E35" s="17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178"/>
      <c r="D36" s="178"/>
      <c r="E36" s="17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178"/>
      <c r="D37" s="178"/>
      <c r="E37" s="17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178"/>
      <c r="D38" s="178"/>
      <c r="E38" s="17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3" t="s">
        <v>278</v>
      </c>
      <c r="B39" s="74"/>
      <c r="C39" s="179">
        <f t="shared" ref="C39:T39" si="0">SUM(C14:C38)</f>
        <v>7</v>
      </c>
      <c r="D39" s="179">
        <f t="shared" si="0"/>
        <v>6</v>
      </c>
      <c r="E39" s="179">
        <f t="shared" si="0"/>
        <v>0</v>
      </c>
      <c r="F39" s="3">
        <f t="shared" si="0"/>
        <v>5</v>
      </c>
      <c r="G39" s="3">
        <f t="shared" si="0"/>
        <v>8</v>
      </c>
      <c r="H39" s="3">
        <f t="shared" si="0"/>
        <v>0</v>
      </c>
      <c r="I39" s="3">
        <f t="shared" si="0"/>
        <v>4</v>
      </c>
      <c r="J39" s="3">
        <f t="shared" si="0"/>
        <v>9</v>
      </c>
      <c r="K39" s="3">
        <f t="shared" si="0"/>
        <v>0</v>
      </c>
      <c r="L39" s="3">
        <f t="shared" si="0"/>
        <v>6</v>
      </c>
      <c r="M39" s="3">
        <f t="shared" si="0"/>
        <v>7</v>
      </c>
      <c r="N39" s="3">
        <f t="shared" si="0"/>
        <v>0</v>
      </c>
      <c r="O39" s="3">
        <f t="shared" si="0"/>
        <v>13</v>
      </c>
      <c r="P39" s="3">
        <f t="shared" si="0"/>
        <v>0</v>
      </c>
      <c r="Q39" s="3">
        <f t="shared" si="0"/>
        <v>0</v>
      </c>
      <c r="R39" s="3">
        <f t="shared" si="0"/>
        <v>8</v>
      </c>
      <c r="S39" s="3">
        <f t="shared" si="0"/>
        <v>5</v>
      </c>
      <c r="T39" s="3">
        <f t="shared" si="0"/>
        <v>0</v>
      </c>
      <c r="U39" s="3">
        <f t="shared" ref="U39:BV39" si="1">SUM(U14:U38)</f>
        <v>5</v>
      </c>
      <c r="V39" s="3">
        <f t="shared" si="1"/>
        <v>8</v>
      </c>
      <c r="W39" s="3">
        <f t="shared" si="1"/>
        <v>0</v>
      </c>
      <c r="X39" s="3">
        <f t="shared" si="1"/>
        <v>0</v>
      </c>
      <c r="Y39" s="3">
        <f t="shared" si="1"/>
        <v>13</v>
      </c>
      <c r="Z39" s="3">
        <f t="shared" si="1"/>
        <v>0</v>
      </c>
      <c r="AA39" s="3">
        <f t="shared" si="1"/>
        <v>5</v>
      </c>
      <c r="AB39" s="3">
        <f t="shared" si="1"/>
        <v>8</v>
      </c>
      <c r="AC39" s="3">
        <f t="shared" si="1"/>
        <v>0</v>
      </c>
      <c r="AD39" s="3">
        <f t="shared" si="1"/>
        <v>4</v>
      </c>
      <c r="AE39" s="3">
        <f t="shared" si="1"/>
        <v>9</v>
      </c>
      <c r="AF39" s="3">
        <f t="shared" si="1"/>
        <v>0</v>
      </c>
      <c r="AG39" s="3">
        <f t="shared" si="1"/>
        <v>6</v>
      </c>
      <c r="AH39" s="3">
        <f t="shared" si="1"/>
        <v>7</v>
      </c>
      <c r="AI39" s="3">
        <f t="shared" si="1"/>
        <v>0</v>
      </c>
      <c r="AJ39" s="3">
        <f t="shared" si="1"/>
        <v>5</v>
      </c>
      <c r="AK39" s="3">
        <f t="shared" si="1"/>
        <v>8</v>
      </c>
      <c r="AL39" s="3">
        <f t="shared" si="1"/>
        <v>0</v>
      </c>
      <c r="AM39" s="3">
        <f t="shared" si="1"/>
        <v>3</v>
      </c>
      <c r="AN39" s="3">
        <f t="shared" si="1"/>
        <v>10</v>
      </c>
      <c r="AO39" s="3">
        <f t="shared" si="1"/>
        <v>0</v>
      </c>
      <c r="AP39" s="3">
        <f t="shared" si="1"/>
        <v>0</v>
      </c>
      <c r="AQ39" s="3">
        <f t="shared" si="1"/>
        <v>13</v>
      </c>
      <c r="AR39" s="3">
        <f t="shared" si="1"/>
        <v>0</v>
      </c>
      <c r="AS39" s="3">
        <f t="shared" si="1"/>
        <v>5</v>
      </c>
      <c r="AT39" s="3">
        <f t="shared" si="1"/>
        <v>8</v>
      </c>
      <c r="AU39" s="3">
        <f t="shared" si="1"/>
        <v>0</v>
      </c>
      <c r="AV39" s="3">
        <f t="shared" si="1"/>
        <v>6</v>
      </c>
      <c r="AW39" s="3">
        <f t="shared" si="1"/>
        <v>7</v>
      </c>
      <c r="AX39" s="3">
        <f t="shared" si="1"/>
        <v>0</v>
      </c>
      <c r="AY39" s="3">
        <f t="shared" si="1"/>
        <v>6</v>
      </c>
      <c r="AZ39" s="3">
        <f t="shared" si="1"/>
        <v>7</v>
      </c>
      <c r="BA39" s="3">
        <f t="shared" si="1"/>
        <v>0</v>
      </c>
      <c r="BB39" s="3">
        <f t="shared" si="1"/>
        <v>0</v>
      </c>
      <c r="BC39" s="3">
        <f t="shared" si="1"/>
        <v>13</v>
      </c>
      <c r="BD39" s="3">
        <f t="shared" si="1"/>
        <v>0</v>
      </c>
      <c r="BE39" s="3">
        <f t="shared" si="1"/>
        <v>13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13</v>
      </c>
      <c r="BJ39" s="3">
        <f t="shared" si="1"/>
        <v>0</v>
      </c>
      <c r="BK39" s="3">
        <f t="shared" si="1"/>
        <v>5</v>
      </c>
      <c r="BL39" s="3">
        <f t="shared" si="1"/>
        <v>8</v>
      </c>
      <c r="BM39" s="3">
        <f t="shared" si="1"/>
        <v>0</v>
      </c>
      <c r="BN39" s="3">
        <f t="shared" si="1"/>
        <v>7</v>
      </c>
      <c r="BO39" s="3">
        <f t="shared" si="1"/>
        <v>6</v>
      </c>
      <c r="BP39" s="3">
        <f t="shared" si="1"/>
        <v>0</v>
      </c>
      <c r="BQ39" s="3">
        <f t="shared" si="1"/>
        <v>6</v>
      </c>
      <c r="BR39" s="3">
        <f t="shared" si="1"/>
        <v>7</v>
      </c>
      <c r="BS39" s="3">
        <f t="shared" si="1"/>
        <v>0</v>
      </c>
      <c r="BT39" s="3">
        <f t="shared" si="1"/>
        <v>5</v>
      </c>
      <c r="BU39" s="3">
        <f t="shared" si="1"/>
        <v>8</v>
      </c>
      <c r="BV39" s="3">
        <f t="shared" si="1"/>
        <v>0</v>
      </c>
      <c r="BW39" s="3">
        <f t="shared" ref="BW39:CA39" si="2">SUM(BW14:BW38)</f>
        <v>5</v>
      </c>
      <c r="BX39" s="3">
        <f t="shared" si="2"/>
        <v>8</v>
      </c>
      <c r="BY39" s="3">
        <f t="shared" si="2"/>
        <v>0</v>
      </c>
      <c r="BZ39" s="3">
        <f t="shared" si="2"/>
        <v>7</v>
      </c>
      <c r="CA39" s="3">
        <f t="shared" si="2"/>
        <v>6</v>
      </c>
      <c r="CB39" s="3">
        <f t="shared" ref="CB39:DR39" si="3">SUM(CB14:CB38)</f>
        <v>0</v>
      </c>
      <c r="CC39" s="3">
        <f t="shared" si="3"/>
        <v>5</v>
      </c>
      <c r="CD39" s="3">
        <f t="shared" si="3"/>
        <v>8</v>
      </c>
      <c r="CE39" s="3">
        <f t="shared" si="3"/>
        <v>0</v>
      </c>
      <c r="CF39" s="3">
        <f t="shared" si="3"/>
        <v>0</v>
      </c>
      <c r="CG39" s="3">
        <f t="shared" si="3"/>
        <v>13</v>
      </c>
      <c r="CH39" s="3">
        <f t="shared" si="3"/>
        <v>0</v>
      </c>
      <c r="CI39" s="3">
        <f t="shared" si="3"/>
        <v>5</v>
      </c>
      <c r="CJ39" s="3">
        <f t="shared" si="3"/>
        <v>8</v>
      </c>
      <c r="CK39" s="3">
        <f t="shared" si="3"/>
        <v>0</v>
      </c>
      <c r="CL39" s="3">
        <f t="shared" si="3"/>
        <v>5</v>
      </c>
      <c r="CM39" s="3">
        <f t="shared" si="3"/>
        <v>8</v>
      </c>
      <c r="CN39" s="3">
        <f t="shared" si="3"/>
        <v>0</v>
      </c>
      <c r="CO39" s="3">
        <f t="shared" si="3"/>
        <v>8</v>
      </c>
      <c r="CP39" s="3">
        <f t="shared" si="3"/>
        <v>5</v>
      </c>
      <c r="CQ39" s="3">
        <f t="shared" si="3"/>
        <v>0</v>
      </c>
      <c r="CR39" s="3">
        <f t="shared" si="3"/>
        <v>0</v>
      </c>
      <c r="CS39" s="3">
        <f t="shared" si="3"/>
        <v>13</v>
      </c>
      <c r="CT39" s="3">
        <f t="shared" si="3"/>
        <v>0</v>
      </c>
      <c r="CU39" s="3">
        <f t="shared" si="3"/>
        <v>6</v>
      </c>
      <c r="CV39" s="3">
        <f t="shared" si="3"/>
        <v>7</v>
      </c>
      <c r="CW39" s="3">
        <f t="shared" si="3"/>
        <v>0</v>
      </c>
      <c r="CX39" s="3">
        <f t="shared" si="3"/>
        <v>4</v>
      </c>
      <c r="CY39" s="3">
        <f t="shared" si="3"/>
        <v>9</v>
      </c>
      <c r="CZ39" s="3">
        <f t="shared" si="3"/>
        <v>0</v>
      </c>
      <c r="DA39" s="3">
        <f t="shared" si="3"/>
        <v>13</v>
      </c>
      <c r="DB39" s="3">
        <f t="shared" si="3"/>
        <v>0</v>
      </c>
      <c r="DC39" s="3">
        <f t="shared" si="3"/>
        <v>0</v>
      </c>
      <c r="DD39" s="3">
        <f t="shared" si="3"/>
        <v>7</v>
      </c>
      <c r="DE39" s="3">
        <f t="shared" si="3"/>
        <v>6</v>
      </c>
      <c r="DF39" s="3">
        <f t="shared" si="3"/>
        <v>0</v>
      </c>
      <c r="DG39" s="3">
        <f t="shared" si="3"/>
        <v>13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13</v>
      </c>
      <c r="DL39" s="3">
        <f t="shared" si="3"/>
        <v>0</v>
      </c>
      <c r="DM39" s="3">
        <f t="shared" si="3"/>
        <v>6</v>
      </c>
      <c r="DN39" s="3">
        <f t="shared" si="3"/>
        <v>7</v>
      </c>
      <c r="DO39" s="3">
        <f t="shared" si="3"/>
        <v>0</v>
      </c>
      <c r="DP39" s="3">
        <f t="shared" si="3"/>
        <v>5</v>
      </c>
      <c r="DQ39" s="3">
        <f t="shared" si="3"/>
        <v>8</v>
      </c>
      <c r="DR39" s="3">
        <f t="shared" si="3"/>
        <v>0</v>
      </c>
      <c r="DS39" s="3">
        <f t="shared" ref="DS39:FZ39" si="4">SUM(DS14:DS38)</f>
        <v>13</v>
      </c>
      <c r="DT39" s="3">
        <f t="shared" si="4"/>
        <v>0</v>
      </c>
      <c r="DU39" s="3">
        <f t="shared" si="4"/>
        <v>0</v>
      </c>
      <c r="DV39" s="3">
        <f t="shared" si="4"/>
        <v>13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13</v>
      </c>
      <c r="EA39" s="3">
        <f t="shared" si="4"/>
        <v>0</v>
      </c>
      <c r="EB39" s="3">
        <f t="shared" si="4"/>
        <v>0</v>
      </c>
      <c r="EC39" s="3">
        <f t="shared" si="4"/>
        <v>13</v>
      </c>
      <c r="ED39" s="3">
        <f t="shared" si="4"/>
        <v>0</v>
      </c>
      <c r="EE39" s="3">
        <f t="shared" si="4"/>
        <v>6</v>
      </c>
      <c r="EF39" s="3">
        <f t="shared" si="4"/>
        <v>7</v>
      </c>
      <c r="EG39" s="3">
        <f t="shared" si="4"/>
        <v>0</v>
      </c>
      <c r="EH39" s="3">
        <f t="shared" si="4"/>
        <v>0</v>
      </c>
      <c r="EI39" s="3">
        <f t="shared" si="4"/>
        <v>13</v>
      </c>
      <c r="EJ39" s="3">
        <f t="shared" si="4"/>
        <v>0</v>
      </c>
      <c r="EK39" s="3">
        <f t="shared" si="4"/>
        <v>13</v>
      </c>
      <c r="EL39" s="3">
        <f t="shared" si="4"/>
        <v>0</v>
      </c>
      <c r="EM39" s="3">
        <f t="shared" si="4"/>
        <v>0</v>
      </c>
      <c r="EN39" s="3">
        <f t="shared" si="4"/>
        <v>13</v>
      </c>
      <c r="EO39" s="3">
        <f t="shared" si="4"/>
        <v>0</v>
      </c>
      <c r="EP39" s="3">
        <f t="shared" si="4"/>
        <v>0</v>
      </c>
      <c r="EQ39" s="3">
        <f t="shared" si="4"/>
        <v>13</v>
      </c>
      <c r="ER39" s="3">
        <f t="shared" si="4"/>
        <v>0</v>
      </c>
      <c r="ES39" s="3">
        <f t="shared" si="4"/>
        <v>0</v>
      </c>
      <c r="ET39" s="3">
        <f t="shared" si="4"/>
        <v>13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13</v>
      </c>
      <c r="EY39" s="3">
        <f t="shared" si="4"/>
        <v>0</v>
      </c>
      <c r="EZ39" s="3">
        <f t="shared" si="4"/>
        <v>0</v>
      </c>
      <c r="FA39" s="3">
        <f t="shared" si="4"/>
        <v>13</v>
      </c>
      <c r="FB39" s="3">
        <f t="shared" si="4"/>
        <v>0</v>
      </c>
      <c r="FC39" s="3">
        <f t="shared" si="4"/>
        <v>6</v>
      </c>
      <c r="FD39" s="3">
        <f t="shared" si="4"/>
        <v>7</v>
      </c>
      <c r="FE39" s="3">
        <f t="shared" si="4"/>
        <v>0</v>
      </c>
      <c r="FF39" s="3">
        <f t="shared" si="4"/>
        <v>0</v>
      </c>
      <c r="FG39" s="3">
        <f t="shared" si="4"/>
        <v>13</v>
      </c>
      <c r="FH39" s="3">
        <f t="shared" si="4"/>
        <v>0</v>
      </c>
      <c r="FI39" s="3">
        <f t="shared" si="4"/>
        <v>5</v>
      </c>
      <c r="FJ39" s="3">
        <f t="shared" si="4"/>
        <v>8</v>
      </c>
      <c r="FK39" s="3">
        <f t="shared" si="4"/>
        <v>0</v>
      </c>
      <c r="FL39" s="3">
        <f t="shared" si="4"/>
        <v>0</v>
      </c>
      <c r="FM39" s="3">
        <f t="shared" si="4"/>
        <v>13</v>
      </c>
      <c r="FN39" s="3">
        <f t="shared" si="4"/>
        <v>0</v>
      </c>
      <c r="FO39" s="3">
        <f t="shared" si="4"/>
        <v>6</v>
      </c>
      <c r="FP39" s="3">
        <f t="shared" si="4"/>
        <v>7</v>
      </c>
      <c r="FQ39" s="3">
        <f>SUM(13)</f>
        <v>13</v>
      </c>
      <c r="FR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13</v>
      </c>
      <c r="FW39" s="3">
        <f t="shared" si="4"/>
        <v>0</v>
      </c>
      <c r="FX39" s="3">
        <f t="shared" si="4"/>
        <v>0</v>
      </c>
      <c r="FY39" s="3">
        <f t="shared" si="4"/>
        <v>13</v>
      </c>
      <c r="FZ39" s="3">
        <f t="shared" si="4"/>
        <v>0</v>
      </c>
      <c r="GA39" s="3">
        <f t="shared" ref="GA39:GR39" si="5">SUM(GA14:GA38)</f>
        <v>13</v>
      </c>
      <c r="GB39" s="3">
        <f t="shared" si="5"/>
        <v>0</v>
      </c>
      <c r="GC39" s="3">
        <f t="shared" si="5"/>
        <v>0</v>
      </c>
      <c r="GD39" s="3">
        <f t="shared" si="5"/>
        <v>5</v>
      </c>
      <c r="GE39" s="3">
        <f t="shared" si="5"/>
        <v>8</v>
      </c>
      <c r="GF39" s="3">
        <f t="shared" si="5"/>
        <v>0</v>
      </c>
      <c r="GG39" s="3">
        <f t="shared" si="5"/>
        <v>0</v>
      </c>
      <c r="GH39" s="3">
        <f t="shared" si="5"/>
        <v>13</v>
      </c>
      <c r="GI39" s="3">
        <f t="shared" si="5"/>
        <v>0</v>
      </c>
      <c r="GJ39" s="3">
        <f t="shared" si="5"/>
        <v>6</v>
      </c>
      <c r="GK39" s="3">
        <f t="shared" si="5"/>
        <v>7</v>
      </c>
      <c r="GL39" s="3">
        <f t="shared" si="5"/>
        <v>0</v>
      </c>
      <c r="GM39" s="3">
        <f t="shared" si="5"/>
        <v>13</v>
      </c>
      <c r="GN39" s="3">
        <f t="shared" si="5"/>
        <v>0</v>
      </c>
      <c r="GO39" s="3">
        <f t="shared" si="5"/>
        <v>0</v>
      </c>
      <c r="GP39" s="3">
        <f t="shared" si="5"/>
        <v>7</v>
      </c>
      <c r="GQ39" s="3">
        <f t="shared" si="5"/>
        <v>6</v>
      </c>
      <c r="GR39" s="3">
        <f t="shared" si="5"/>
        <v>0</v>
      </c>
    </row>
    <row r="40" spans="1:254" ht="37.5" customHeight="1" x14ac:dyDescent="0.3">
      <c r="A40" s="75" t="s">
        <v>843</v>
      </c>
      <c r="B40" s="76"/>
      <c r="C40" s="22">
        <f>C39/13%</f>
        <v>53.846153846153847</v>
      </c>
      <c r="D40" s="22">
        <f t="shared" ref="D40:BO40" si="6">D39/13%</f>
        <v>46.153846153846153</v>
      </c>
      <c r="E40" s="22">
        <f t="shared" si="6"/>
        <v>0</v>
      </c>
      <c r="F40" s="22">
        <f t="shared" si="6"/>
        <v>38.46153846153846</v>
      </c>
      <c r="G40" s="22">
        <f t="shared" si="6"/>
        <v>61.538461538461533</v>
      </c>
      <c r="H40" s="22">
        <f t="shared" si="6"/>
        <v>0</v>
      </c>
      <c r="I40" s="22">
        <f t="shared" si="6"/>
        <v>30.769230769230766</v>
      </c>
      <c r="J40" s="22">
        <f t="shared" si="6"/>
        <v>69.230769230769226</v>
      </c>
      <c r="K40" s="22">
        <f t="shared" si="6"/>
        <v>0</v>
      </c>
      <c r="L40" s="22">
        <f t="shared" si="6"/>
        <v>46.153846153846153</v>
      </c>
      <c r="M40" s="22">
        <f t="shared" si="6"/>
        <v>53.846153846153847</v>
      </c>
      <c r="N40" s="22">
        <f t="shared" si="6"/>
        <v>0</v>
      </c>
      <c r="O40" s="22">
        <f t="shared" si="6"/>
        <v>100</v>
      </c>
      <c r="P40" s="22">
        <f t="shared" si="6"/>
        <v>0</v>
      </c>
      <c r="Q40" s="22">
        <f t="shared" si="6"/>
        <v>0</v>
      </c>
      <c r="R40" s="22">
        <f t="shared" si="6"/>
        <v>61.538461538461533</v>
      </c>
      <c r="S40" s="22">
        <f t="shared" si="6"/>
        <v>38.46153846153846</v>
      </c>
      <c r="T40" s="22">
        <f t="shared" si="6"/>
        <v>0</v>
      </c>
      <c r="U40" s="22">
        <f t="shared" si="6"/>
        <v>38.46153846153846</v>
      </c>
      <c r="V40" s="22">
        <f t="shared" si="6"/>
        <v>61.538461538461533</v>
      </c>
      <c r="W40" s="22">
        <f t="shared" si="6"/>
        <v>0</v>
      </c>
      <c r="X40" s="22">
        <f t="shared" si="6"/>
        <v>0</v>
      </c>
      <c r="Y40" s="22">
        <f t="shared" si="6"/>
        <v>100</v>
      </c>
      <c r="Z40" s="22">
        <f t="shared" si="6"/>
        <v>0</v>
      </c>
      <c r="AA40" s="22">
        <f t="shared" si="6"/>
        <v>38.46153846153846</v>
      </c>
      <c r="AB40" s="22">
        <f t="shared" si="6"/>
        <v>61.538461538461533</v>
      </c>
      <c r="AC40" s="22">
        <f t="shared" si="6"/>
        <v>0</v>
      </c>
      <c r="AD40" s="22">
        <f t="shared" si="6"/>
        <v>30.769230769230766</v>
      </c>
      <c r="AE40" s="22">
        <f t="shared" si="6"/>
        <v>69.230769230769226</v>
      </c>
      <c r="AF40" s="22">
        <f t="shared" si="6"/>
        <v>0</v>
      </c>
      <c r="AG40" s="22">
        <f t="shared" si="6"/>
        <v>46.153846153846153</v>
      </c>
      <c r="AH40" s="22">
        <f t="shared" si="6"/>
        <v>53.846153846153847</v>
      </c>
      <c r="AI40" s="22">
        <f t="shared" si="6"/>
        <v>0</v>
      </c>
      <c r="AJ40" s="22">
        <f t="shared" si="6"/>
        <v>38.46153846153846</v>
      </c>
      <c r="AK40" s="22">
        <f t="shared" si="6"/>
        <v>61.538461538461533</v>
      </c>
      <c r="AL40" s="22">
        <f t="shared" si="6"/>
        <v>0</v>
      </c>
      <c r="AM40" s="22">
        <f t="shared" si="6"/>
        <v>23.076923076923077</v>
      </c>
      <c r="AN40" s="22">
        <f t="shared" si="6"/>
        <v>76.92307692307692</v>
      </c>
      <c r="AO40" s="22">
        <f t="shared" si="6"/>
        <v>0</v>
      </c>
      <c r="AP40" s="22">
        <f t="shared" si="6"/>
        <v>0</v>
      </c>
      <c r="AQ40" s="22">
        <f t="shared" si="6"/>
        <v>100</v>
      </c>
      <c r="AR40" s="22">
        <f t="shared" si="6"/>
        <v>0</v>
      </c>
      <c r="AS40" s="22">
        <f t="shared" si="6"/>
        <v>38.46153846153846</v>
      </c>
      <c r="AT40" s="22">
        <f t="shared" si="6"/>
        <v>61.538461538461533</v>
      </c>
      <c r="AU40" s="22">
        <f t="shared" si="6"/>
        <v>0</v>
      </c>
      <c r="AV40" s="22">
        <f t="shared" si="6"/>
        <v>46.153846153846153</v>
      </c>
      <c r="AW40" s="22">
        <f t="shared" si="6"/>
        <v>53.846153846153847</v>
      </c>
      <c r="AX40" s="22">
        <f t="shared" si="6"/>
        <v>0</v>
      </c>
      <c r="AY40" s="22">
        <f t="shared" si="6"/>
        <v>46.153846153846153</v>
      </c>
      <c r="AZ40" s="22">
        <f t="shared" si="6"/>
        <v>53.846153846153847</v>
      </c>
      <c r="BA40" s="22">
        <f t="shared" si="6"/>
        <v>0</v>
      </c>
      <c r="BB40" s="22">
        <f t="shared" si="6"/>
        <v>0</v>
      </c>
      <c r="BC40" s="22">
        <f t="shared" si="6"/>
        <v>100</v>
      </c>
      <c r="BD40" s="22">
        <f t="shared" si="6"/>
        <v>0</v>
      </c>
      <c r="BE40" s="22">
        <f t="shared" si="6"/>
        <v>100</v>
      </c>
      <c r="BF40" s="22">
        <f t="shared" si="6"/>
        <v>0</v>
      </c>
      <c r="BG40" s="22">
        <f t="shared" si="6"/>
        <v>0</v>
      </c>
      <c r="BH40" s="22">
        <f t="shared" si="6"/>
        <v>0</v>
      </c>
      <c r="BI40" s="22">
        <f t="shared" si="6"/>
        <v>100</v>
      </c>
      <c r="BJ40" s="22">
        <f t="shared" si="6"/>
        <v>0</v>
      </c>
      <c r="BK40" s="22">
        <f t="shared" si="6"/>
        <v>38.46153846153846</v>
      </c>
      <c r="BL40" s="22">
        <f t="shared" si="6"/>
        <v>61.538461538461533</v>
      </c>
      <c r="BM40" s="22">
        <f t="shared" si="6"/>
        <v>0</v>
      </c>
      <c r="BN40" s="22">
        <f t="shared" si="6"/>
        <v>53.846153846153847</v>
      </c>
      <c r="BO40" s="22">
        <f t="shared" si="6"/>
        <v>46.153846153846153</v>
      </c>
      <c r="BP40" s="22">
        <f t="shared" ref="BP40:EA40" si="7">BP39/13%</f>
        <v>0</v>
      </c>
      <c r="BQ40" s="22">
        <f t="shared" si="7"/>
        <v>46.153846153846153</v>
      </c>
      <c r="BR40" s="22">
        <f t="shared" si="7"/>
        <v>53.846153846153847</v>
      </c>
      <c r="BS40" s="22">
        <f t="shared" si="7"/>
        <v>0</v>
      </c>
      <c r="BT40" s="22">
        <f t="shared" si="7"/>
        <v>38.46153846153846</v>
      </c>
      <c r="BU40" s="22">
        <f t="shared" si="7"/>
        <v>61.538461538461533</v>
      </c>
      <c r="BV40" s="22">
        <f t="shared" si="7"/>
        <v>0</v>
      </c>
      <c r="BW40" s="22">
        <f t="shared" si="7"/>
        <v>38.46153846153846</v>
      </c>
      <c r="BX40" s="22">
        <f t="shared" si="7"/>
        <v>61.538461538461533</v>
      </c>
      <c r="BY40" s="22">
        <f t="shared" si="7"/>
        <v>0</v>
      </c>
      <c r="BZ40" s="22">
        <f t="shared" si="7"/>
        <v>53.846153846153847</v>
      </c>
      <c r="CA40" s="22">
        <f t="shared" si="7"/>
        <v>46.153846153846153</v>
      </c>
      <c r="CB40" s="22">
        <f t="shared" si="7"/>
        <v>0</v>
      </c>
      <c r="CC40" s="22">
        <f t="shared" si="7"/>
        <v>38.46153846153846</v>
      </c>
      <c r="CD40" s="22">
        <f t="shared" si="7"/>
        <v>61.538461538461533</v>
      </c>
      <c r="CE40" s="22">
        <f t="shared" si="7"/>
        <v>0</v>
      </c>
      <c r="CF40" s="22">
        <f t="shared" si="7"/>
        <v>0</v>
      </c>
      <c r="CG40" s="22">
        <f t="shared" si="7"/>
        <v>100</v>
      </c>
      <c r="CH40" s="22">
        <f t="shared" si="7"/>
        <v>0</v>
      </c>
      <c r="CI40" s="22">
        <f t="shared" si="7"/>
        <v>38.46153846153846</v>
      </c>
      <c r="CJ40" s="22">
        <f t="shared" si="7"/>
        <v>61.538461538461533</v>
      </c>
      <c r="CK40" s="22">
        <f t="shared" si="7"/>
        <v>0</v>
      </c>
      <c r="CL40" s="22">
        <f t="shared" si="7"/>
        <v>38.46153846153846</v>
      </c>
      <c r="CM40" s="22">
        <f t="shared" si="7"/>
        <v>61.538461538461533</v>
      </c>
      <c r="CN40" s="22">
        <f t="shared" si="7"/>
        <v>0</v>
      </c>
      <c r="CO40" s="22">
        <f t="shared" si="7"/>
        <v>61.538461538461533</v>
      </c>
      <c r="CP40" s="22">
        <f t="shared" si="7"/>
        <v>38.46153846153846</v>
      </c>
      <c r="CQ40" s="22">
        <f t="shared" si="7"/>
        <v>0</v>
      </c>
      <c r="CR40" s="22">
        <f t="shared" si="7"/>
        <v>0</v>
      </c>
      <c r="CS40" s="22">
        <f t="shared" si="7"/>
        <v>100</v>
      </c>
      <c r="CT40" s="22">
        <f t="shared" si="7"/>
        <v>0</v>
      </c>
      <c r="CU40" s="22">
        <f t="shared" si="7"/>
        <v>46.153846153846153</v>
      </c>
      <c r="CV40" s="22">
        <f t="shared" si="7"/>
        <v>53.846153846153847</v>
      </c>
      <c r="CW40" s="22">
        <f t="shared" si="7"/>
        <v>0</v>
      </c>
      <c r="CX40" s="22">
        <f t="shared" si="7"/>
        <v>30.769230769230766</v>
      </c>
      <c r="CY40" s="22">
        <f t="shared" si="7"/>
        <v>69.230769230769226</v>
      </c>
      <c r="CZ40" s="22">
        <f t="shared" si="7"/>
        <v>0</v>
      </c>
      <c r="DA40" s="22">
        <f t="shared" si="7"/>
        <v>100</v>
      </c>
      <c r="DB40" s="22">
        <f t="shared" si="7"/>
        <v>0</v>
      </c>
      <c r="DC40" s="22">
        <f t="shared" si="7"/>
        <v>0</v>
      </c>
      <c r="DD40" s="22">
        <f t="shared" si="7"/>
        <v>53.846153846153847</v>
      </c>
      <c r="DE40" s="22">
        <f t="shared" si="7"/>
        <v>46.153846153846153</v>
      </c>
      <c r="DF40" s="22">
        <f t="shared" si="7"/>
        <v>0</v>
      </c>
      <c r="DG40" s="22">
        <f t="shared" si="7"/>
        <v>100</v>
      </c>
      <c r="DH40" s="22">
        <f t="shared" si="7"/>
        <v>0</v>
      </c>
      <c r="DI40" s="22">
        <f t="shared" si="7"/>
        <v>0</v>
      </c>
      <c r="DJ40" s="22">
        <f t="shared" si="7"/>
        <v>0</v>
      </c>
      <c r="DK40" s="22">
        <f t="shared" si="7"/>
        <v>100</v>
      </c>
      <c r="DL40" s="22">
        <f t="shared" si="7"/>
        <v>0</v>
      </c>
      <c r="DM40" s="22">
        <f t="shared" si="7"/>
        <v>46.153846153846153</v>
      </c>
      <c r="DN40" s="22">
        <f t="shared" si="7"/>
        <v>53.846153846153847</v>
      </c>
      <c r="DO40" s="22">
        <f t="shared" si="7"/>
        <v>0</v>
      </c>
      <c r="DP40" s="22">
        <f t="shared" si="7"/>
        <v>38.46153846153846</v>
      </c>
      <c r="DQ40" s="22">
        <f t="shared" si="7"/>
        <v>61.538461538461533</v>
      </c>
      <c r="DR40" s="22">
        <f t="shared" si="7"/>
        <v>0</v>
      </c>
      <c r="DS40" s="22">
        <f t="shared" si="7"/>
        <v>100</v>
      </c>
      <c r="DT40" s="22">
        <f t="shared" si="7"/>
        <v>0</v>
      </c>
      <c r="DU40" s="22">
        <f t="shared" si="7"/>
        <v>0</v>
      </c>
      <c r="DV40" s="22">
        <f t="shared" si="7"/>
        <v>100</v>
      </c>
      <c r="DW40" s="22">
        <f t="shared" si="7"/>
        <v>0</v>
      </c>
      <c r="DX40" s="22">
        <f t="shared" si="7"/>
        <v>0</v>
      </c>
      <c r="DY40" s="22">
        <f t="shared" si="7"/>
        <v>0</v>
      </c>
      <c r="DZ40" s="22">
        <f t="shared" si="7"/>
        <v>100</v>
      </c>
      <c r="EA40" s="22">
        <f t="shared" si="7"/>
        <v>0</v>
      </c>
      <c r="EB40" s="22">
        <f t="shared" ref="EB40:GM40" si="8">EB39/13%</f>
        <v>0</v>
      </c>
      <c r="EC40" s="22">
        <f t="shared" si="8"/>
        <v>100</v>
      </c>
      <c r="ED40" s="22">
        <f t="shared" si="8"/>
        <v>0</v>
      </c>
      <c r="EE40" s="22">
        <f t="shared" si="8"/>
        <v>46.153846153846153</v>
      </c>
      <c r="EF40" s="22">
        <f t="shared" si="8"/>
        <v>53.846153846153847</v>
      </c>
      <c r="EG40" s="22">
        <f t="shared" si="8"/>
        <v>0</v>
      </c>
      <c r="EH40" s="22">
        <f t="shared" si="8"/>
        <v>0</v>
      </c>
      <c r="EI40" s="22">
        <f t="shared" si="8"/>
        <v>100</v>
      </c>
      <c r="EJ40" s="22">
        <f t="shared" si="8"/>
        <v>0</v>
      </c>
      <c r="EK40" s="22">
        <f t="shared" si="8"/>
        <v>100</v>
      </c>
      <c r="EL40" s="22">
        <f t="shared" si="8"/>
        <v>0</v>
      </c>
      <c r="EM40" s="22">
        <f t="shared" si="8"/>
        <v>0</v>
      </c>
      <c r="EN40" s="22">
        <f t="shared" si="8"/>
        <v>100</v>
      </c>
      <c r="EO40" s="22">
        <f t="shared" si="8"/>
        <v>0</v>
      </c>
      <c r="EP40" s="22">
        <f t="shared" si="8"/>
        <v>0</v>
      </c>
      <c r="EQ40" s="22">
        <f t="shared" si="8"/>
        <v>100</v>
      </c>
      <c r="ER40" s="22">
        <f t="shared" si="8"/>
        <v>0</v>
      </c>
      <c r="ES40" s="22">
        <f t="shared" si="8"/>
        <v>0</v>
      </c>
      <c r="ET40" s="22">
        <f t="shared" si="8"/>
        <v>100</v>
      </c>
      <c r="EU40" s="22">
        <f t="shared" si="8"/>
        <v>0</v>
      </c>
      <c r="EV40" s="22">
        <f t="shared" si="8"/>
        <v>0</v>
      </c>
      <c r="EW40" s="22">
        <f t="shared" si="8"/>
        <v>0</v>
      </c>
      <c r="EX40" s="22">
        <f t="shared" si="8"/>
        <v>100</v>
      </c>
      <c r="EY40" s="22">
        <f t="shared" si="8"/>
        <v>0</v>
      </c>
      <c r="EZ40" s="22">
        <f t="shared" si="8"/>
        <v>0</v>
      </c>
      <c r="FA40" s="22">
        <f t="shared" si="8"/>
        <v>100</v>
      </c>
      <c r="FB40" s="22">
        <f t="shared" si="8"/>
        <v>0</v>
      </c>
      <c r="FC40" s="22">
        <f t="shared" si="8"/>
        <v>46.153846153846153</v>
      </c>
      <c r="FD40" s="22">
        <f t="shared" si="8"/>
        <v>53.846153846153847</v>
      </c>
      <c r="FE40" s="22">
        <f t="shared" si="8"/>
        <v>0</v>
      </c>
      <c r="FF40" s="22">
        <f t="shared" si="8"/>
        <v>0</v>
      </c>
      <c r="FG40" s="22">
        <f t="shared" si="8"/>
        <v>100</v>
      </c>
      <c r="FH40" s="22">
        <f t="shared" si="8"/>
        <v>0</v>
      </c>
      <c r="FI40" s="22">
        <f t="shared" si="8"/>
        <v>38.46153846153846</v>
      </c>
      <c r="FJ40" s="22">
        <f t="shared" si="8"/>
        <v>61.538461538461533</v>
      </c>
      <c r="FK40" s="22">
        <f t="shared" si="8"/>
        <v>0</v>
      </c>
      <c r="FL40" s="22">
        <f t="shared" si="8"/>
        <v>0</v>
      </c>
      <c r="FM40" s="22">
        <f t="shared" si="8"/>
        <v>100</v>
      </c>
      <c r="FN40" s="22">
        <f t="shared" si="8"/>
        <v>0</v>
      </c>
      <c r="FO40" s="22">
        <f t="shared" si="8"/>
        <v>46.153846153846153</v>
      </c>
      <c r="FP40" s="22">
        <f t="shared" si="8"/>
        <v>53.846153846153847</v>
      </c>
      <c r="FQ40" s="22">
        <f t="shared" si="8"/>
        <v>100</v>
      </c>
      <c r="FR40" s="22">
        <f t="shared" si="8"/>
        <v>0</v>
      </c>
      <c r="FS40" s="22">
        <f t="shared" si="8"/>
        <v>0</v>
      </c>
      <c r="FT40" s="22">
        <f t="shared" si="8"/>
        <v>0</v>
      </c>
      <c r="FU40" s="22">
        <f t="shared" si="8"/>
        <v>0</v>
      </c>
      <c r="FV40" s="22">
        <f t="shared" si="8"/>
        <v>100</v>
      </c>
      <c r="FW40" s="22">
        <f t="shared" si="8"/>
        <v>0</v>
      </c>
      <c r="FX40" s="22">
        <f t="shared" si="8"/>
        <v>0</v>
      </c>
      <c r="FY40" s="22">
        <f t="shared" si="8"/>
        <v>100</v>
      </c>
      <c r="FZ40" s="22">
        <f t="shared" si="8"/>
        <v>0</v>
      </c>
      <c r="GA40" s="22">
        <f t="shared" si="8"/>
        <v>100</v>
      </c>
      <c r="GB40" s="22">
        <f t="shared" si="8"/>
        <v>0</v>
      </c>
      <c r="GC40" s="22">
        <f t="shared" si="8"/>
        <v>0</v>
      </c>
      <c r="GD40" s="22">
        <f t="shared" si="8"/>
        <v>38.46153846153846</v>
      </c>
      <c r="GE40" s="22">
        <f t="shared" si="8"/>
        <v>61.538461538461533</v>
      </c>
      <c r="GF40" s="22">
        <f t="shared" si="8"/>
        <v>0</v>
      </c>
      <c r="GG40" s="22">
        <f t="shared" si="8"/>
        <v>0</v>
      </c>
      <c r="GH40" s="22">
        <f t="shared" si="8"/>
        <v>100</v>
      </c>
      <c r="GI40" s="22">
        <f t="shared" si="8"/>
        <v>0</v>
      </c>
      <c r="GJ40" s="22">
        <f t="shared" si="8"/>
        <v>46.153846153846153</v>
      </c>
      <c r="GK40" s="22">
        <f t="shared" si="8"/>
        <v>53.846153846153847</v>
      </c>
      <c r="GL40" s="22">
        <f t="shared" si="8"/>
        <v>0</v>
      </c>
      <c r="GM40" s="22">
        <f t="shared" si="8"/>
        <v>100</v>
      </c>
      <c r="GN40" s="22">
        <f t="shared" ref="GN40:GR40" si="9">GN39/13%</f>
        <v>0</v>
      </c>
      <c r="GO40" s="22">
        <f t="shared" si="9"/>
        <v>0</v>
      </c>
      <c r="GP40" s="22">
        <f t="shared" si="9"/>
        <v>53.846153846153847</v>
      </c>
      <c r="GQ40" s="22">
        <f t="shared" si="9"/>
        <v>46.153846153846153</v>
      </c>
      <c r="GR40" s="22">
        <f t="shared" si="9"/>
        <v>0</v>
      </c>
    </row>
    <row r="42" spans="1:254" x14ac:dyDescent="0.3">
      <c r="B42" s="98" t="s">
        <v>811</v>
      </c>
      <c r="C42" s="98"/>
      <c r="D42" s="98"/>
      <c r="E42" s="98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812</v>
      </c>
      <c r="C43" s="202" t="s">
        <v>830</v>
      </c>
      <c r="D43" s="203">
        <f>E43/100*13</f>
        <v>7.166666666666667</v>
      </c>
      <c r="E43" s="204">
        <f>(C40+F40+I40+L40+O40+R40)/6</f>
        <v>55.128205128205131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813</v>
      </c>
      <c r="C44" s="202" t="s">
        <v>830</v>
      </c>
      <c r="D44" s="203">
        <f t="shared" ref="D44:D45" si="10">E44/100*13</f>
        <v>5.833333333333333</v>
      </c>
      <c r="E44" s="204">
        <f>(D40+G40+J40+M40+P40+S40)/6</f>
        <v>44.871794871794869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814</v>
      </c>
      <c r="C45" s="202" t="s">
        <v>830</v>
      </c>
      <c r="D45" s="203">
        <f t="shared" si="10"/>
        <v>0</v>
      </c>
      <c r="E45" s="204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7"/>
      <c r="C46" s="202"/>
      <c r="D46" s="205">
        <f>SUM(D43:D45)</f>
        <v>13</v>
      </c>
      <c r="E46" s="205">
        <f>SUM(E33:E45)</f>
        <v>100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7"/>
      <c r="C47" s="202"/>
      <c r="D47" s="206" t="s">
        <v>56</v>
      </c>
      <c r="E47" s="206"/>
      <c r="F47" s="86" t="s">
        <v>3</v>
      </c>
      <c r="G47" s="87"/>
      <c r="H47" s="88" t="s">
        <v>331</v>
      </c>
      <c r="I47" s="89"/>
      <c r="J47" s="30"/>
      <c r="K47" s="30"/>
      <c r="L47" s="30"/>
      <c r="M47" s="30"/>
    </row>
    <row r="48" spans="1:254" x14ac:dyDescent="0.3">
      <c r="B48" s="4" t="s">
        <v>812</v>
      </c>
      <c r="C48" s="202" t="s">
        <v>831</v>
      </c>
      <c r="D48" s="203">
        <f>E48/100*13</f>
        <v>4.1666666666666661</v>
      </c>
      <c r="E48" s="204">
        <f>(U40+X40+AA40+AD40+AG40+AJ40)/6</f>
        <v>32.051282051282051</v>
      </c>
      <c r="F48" s="24">
        <f>G48/100*13</f>
        <v>3.333333333333333</v>
      </c>
      <c r="G48" s="32">
        <f>(AM40+AP40+AS40+AV40+AY40+BB40)/6</f>
        <v>25.641025641025639</v>
      </c>
      <c r="H48" s="24">
        <f>I48/100*13</f>
        <v>6</v>
      </c>
      <c r="I48" s="32">
        <f>(BE40+BH40+BK40+BN40+BQ40+BT40)/6</f>
        <v>46.153846153846153</v>
      </c>
      <c r="J48" s="25"/>
      <c r="K48" s="25"/>
      <c r="L48" s="25"/>
      <c r="M48" s="25"/>
    </row>
    <row r="49" spans="2:13" x14ac:dyDescent="0.3">
      <c r="B49" s="4" t="s">
        <v>813</v>
      </c>
      <c r="C49" s="202" t="s">
        <v>831</v>
      </c>
      <c r="D49" s="203">
        <f t="shared" ref="D49:D50" si="11">E49/100*13</f>
        <v>8.8333333333333339</v>
      </c>
      <c r="E49" s="204">
        <f>(V40+Y40+AB40+AE40+AH40+AK40)/6</f>
        <v>67.948717948717956</v>
      </c>
      <c r="F49" s="24">
        <f t="shared" ref="F49:F50" si="12">G49/100*13</f>
        <v>9.6666666666666679</v>
      </c>
      <c r="G49" s="32">
        <f>(AN40+AQ40+AT40+AW40+AZ40+BC40)/6</f>
        <v>74.358974358974365</v>
      </c>
      <c r="H49" s="24">
        <f t="shared" ref="H49:H50" si="13">I49/100*13</f>
        <v>7</v>
      </c>
      <c r="I49" s="32">
        <f>(BF40+BI40+BL40+BO40+BR40+BU40)/6</f>
        <v>53.846153846153847</v>
      </c>
      <c r="J49" s="25"/>
      <c r="K49" s="25"/>
      <c r="L49" s="25"/>
      <c r="M49" s="25"/>
    </row>
    <row r="50" spans="2:13" x14ac:dyDescent="0.3">
      <c r="B50" s="4" t="s">
        <v>814</v>
      </c>
      <c r="C50" s="202" t="s">
        <v>831</v>
      </c>
      <c r="D50" s="203">
        <f t="shared" si="11"/>
        <v>0</v>
      </c>
      <c r="E50" s="204">
        <f>(W40+Z40+AC40+AF40+AI40+AL40)/6</f>
        <v>0</v>
      </c>
      <c r="F50" s="24">
        <f t="shared" si="12"/>
        <v>0</v>
      </c>
      <c r="G50" s="32">
        <f>(AO40+AR40+AU40+AX40+BA40+BD40)/6</f>
        <v>0</v>
      </c>
      <c r="H50" s="24">
        <f t="shared" si="13"/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3">
      <c r="B51" s="27"/>
      <c r="C51" s="202"/>
      <c r="D51" s="205">
        <f t="shared" ref="D51:I51" si="14">SUM(D48:D50)</f>
        <v>13</v>
      </c>
      <c r="E51" s="205">
        <f t="shared" si="14"/>
        <v>100</v>
      </c>
      <c r="F51" s="33">
        <f t="shared" si="14"/>
        <v>13</v>
      </c>
      <c r="G51" s="34">
        <f t="shared" si="14"/>
        <v>100</v>
      </c>
      <c r="H51" s="33">
        <f t="shared" si="14"/>
        <v>13</v>
      </c>
      <c r="I51" s="33">
        <f t="shared" si="14"/>
        <v>100</v>
      </c>
      <c r="J51" s="51"/>
      <c r="K51" s="51"/>
      <c r="L51" s="51"/>
      <c r="M51" s="51"/>
    </row>
    <row r="52" spans="2:13" x14ac:dyDescent="0.3">
      <c r="B52" s="4" t="s">
        <v>812</v>
      </c>
      <c r="C52" s="202" t="s">
        <v>832</v>
      </c>
      <c r="D52" s="207">
        <f>E52/100*13</f>
        <v>4.5</v>
      </c>
      <c r="E52" s="204">
        <f>(BW40+BZ40+CC40+CF40+CI40+CL40)/6</f>
        <v>34.615384615384613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813</v>
      </c>
      <c r="C53" s="202" t="s">
        <v>832</v>
      </c>
      <c r="D53" s="207">
        <f t="shared" ref="D53:D54" si="15">E53/100*13</f>
        <v>8.5</v>
      </c>
      <c r="E53" s="204">
        <f>(BX40+CA40+CD40+CG40+CJ40+CM40)/6</f>
        <v>65.384615384615387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814</v>
      </c>
      <c r="C54" s="202" t="s">
        <v>832</v>
      </c>
      <c r="D54" s="207">
        <f t="shared" si="15"/>
        <v>0</v>
      </c>
      <c r="E54" s="204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202"/>
      <c r="D55" s="205">
        <f>SUM(D52:D54)</f>
        <v>13</v>
      </c>
      <c r="E55" s="208">
        <f>SUM(E52:E54)</f>
        <v>100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02"/>
      <c r="D56" s="206" t="s">
        <v>159</v>
      </c>
      <c r="E56" s="206"/>
      <c r="F56" s="84" t="s">
        <v>116</v>
      </c>
      <c r="G56" s="85"/>
      <c r="H56" s="88" t="s">
        <v>174</v>
      </c>
      <c r="I56" s="89"/>
      <c r="J56" s="82" t="s">
        <v>186</v>
      </c>
      <c r="K56" s="82"/>
      <c r="L56" s="82" t="s">
        <v>117</v>
      </c>
      <c r="M56" s="82"/>
    </row>
    <row r="57" spans="2:13" x14ac:dyDescent="0.3">
      <c r="B57" s="4" t="s">
        <v>812</v>
      </c>
      <c r="C57" s="202" t="s">
        <v>833</v>
      </c>
      <c r="D57" s="203">
        <f>E57/100*13</f>
        <v>6.3333333333333339</v>
      </c>
      <c r="E57" s="204">
        <f>(CO40+CR40+CU40+CX40+DA40+DD40)/6</f>
        <v>48.717948717948723</v>
      </c>
      <c r="F57" s="24">
        <f>G57/100*13</f>
        <v>8.3333333333333321</v>
      </c>
      <c r="G57" s="32">
        <f>(DG40+DJ40+DM40+DP40+DS40+DV40)/6</f>
        <v>64.102564102564102</v>
      </c>
      <c r="H57" s="24">
        <f>I57/100*13</f>
        <v>5.3333333333333339</v>
      </c>
      <c r="I57" s="32">
        <f>(DY40+EB40+EE40+EH40+EK40+EN40)/6</f>
        <v>41.025641025641029</v>
      </c>
      <c r="J57" s="24">
        <f>K57/100*13</f>
        <v>5.3333333333333339</v>
      </c>
      <c r="K57" s="32">
        <f>(EQ40+ET40+EW40+EZ40+FC40+FF40)/6</f>
        <v>41.025641025641029</v>
      </c>
      <c r="L57" s="24">
        <f>M57/100*13</f>
        <v>0</v>
      </c>
      <c r="M57" s="32">
        <f>(EV40+EY40+FB40+FE40+FH40+FK40)/6</f>
        <v>0</v>
      </c>
    </row>
    <row r="58" spans="2:13" x14ac:dyDescent="0.3">
      <c r="B58" s="4" t="s">
        <v>813</v>
      </c>
      <c r="C58" s="202" t="s">
        <v>833</v>
      </c>
      <c r="D58" s="203">
        <f t="shared" ref="D58:D59" si="16">E58/100*13</f>
        <v>6.6666666666666661</v>
      </c>
      <c r="E58" s="204">
        <f>(CP40+CS40+CV40+CY40+DB40+DE40)/6</f>
        <v>51.282051282051277</v>
      </c>
      <c r="F58" s="24">
        <f t="shared" ref="F58:F59" si="17">G58/100*13</f>
        <v>4.6666666666666661</v>
      </c>
      <c r="G58" s="32">
        <f>(DH40+DK40+DN40+DQ40+DT40+DW40)/6</f>
        <v>35.897435897435891</v>
      </c>
      <c r="H58" s="24">
        <f t="shared" ref="H58:H59" si="18">I58/100*13</f>
        <v>7.666666666666667</v>
      </c>
      <c r="I58" s="32">
        <f>(DZ40+EC40+EF40+EI40+EL40+EO40)/6</f>
        <v>58.974358974358971</v>
      </c>
      <c r="J58" s="24">
        <f t="shared" ref="J58:L59" si="19">K58/100*13</f>
        <v>7.666666666666667</v>
      </c>
      <c r="K58" s="32">
        <f>(ER40+EU40+EX40+FA40+FD40+FG40)/6</f>
        <v>58.974358974358971</v>
      </c>
      <c r="L58" s="24">
        <f>M58/100*13</f>
        <v>1.8333333333333333</v>
      </c>
      <c r="M58" s="32">
        <f>(EW40+EZ40+FC40+FF40+FI40+FL40)/6</f>
        <v>14.102564102564102</v>
      </c>
    </row>
    <row r="59" spans="2:13" x14ac:dyDescent="0.3">
      <c r="B59" s="4" t="s">
        <v>814</v>
      </c>
      <c r="C59" s="202" t="s">
        <v>833</v>
      </c>
      <c r="D59" s="203">
        <f t="shared" si="16"/>
        <v>0</v>
      </c>
      <c r="E59" s="204">
        <f>(CQ40+CT40+CW40+CZ40+DC40+DF40)/6</f>
        <v>0</v>
      </c>
      <c r="F59" s="24">
        <f t="shared" si="17"/>
        <v>0</v>
      </c>
      <c r="G59" s="32">
        <f>(DI40+DL40+DO40+DR40+DU40+DX40)/6</f>
        <v>0</v>
      </c>
      <c r="H59" s="24">
        <f t="shared" si="18"/>
        <v>0</v>
      </c>
      <c r="I59" s="32">
        <f>(EA40+ED40+EG40+EJ40+EM40+EP40)/6</f>
        <v>0</v>
      </c>
      <c r="J59" s="24">
        <f t="shared" si="19"/>
        <v>0</v>
      </c>
      <c r="K59" s="32">
        <f>(ES40+EV40+EY40+FB40+FE40+FH40)/6</f>
        <v>0</v>
      </c>
      <c r="L59" s="24">
        <f>M59/100*13</f>
        <v>11.166666666666668</v>
      </c>
      <c r="M59" s="32">
        <f>(EX40+FA40+FD40+FG40+FJ40+FM40)/6</f>
        <v>85.897435897435898</v>
      </c>
    </row>
    <row r="60" spans="2:13" x14ac:dyDescent="0.3">
      <c r="B60" s="27"/>
      <c r="C60" s="202"/>
      <c r="D60" s="205">
        <f t="shared" ref="D60:M60" si="20">SUM(D57:D59)</f>
        <v>13</v>
      </c>
      <c r="E60" s="205">
        <f t="shared" si="20"/>
        <v>100</v>
      </c>
      <c r="F60" s="33">
        <f t="shared" si="20"/>
        <v>12.999999999999998</v>
      </c>
      <c r="G60" s="34">
        <f t="shared" si="20"/>
        <v>100</v>
      </c>
      <c r="H60" s="33">
        <f t="shared" si="20"/>
        <v>13</v>
      </c>
      <c r="I60" s="33">
        <f t="shared" si="20"/>
        <v>100</v>
      </c>
      <c r="J60" s="33">
        <f t="shared" si="20"/>
        <v>13</v>
      </c>
      <c r="K60" s="33">
        <f t="shared" si="20"/>
        <v>100</v>
      </c>
      <c r="L60" s="33">
        <f>SUM(L57:L59)</f>
        <v>13.000000000000002</v>
      </c>
      <c r="M60" s="33">
        <f>SUM(M57:M59)</f>
        <v>100</v>
      </c>
    </row>
    <row r="61" spans="2:13" x14ac:dyDescent="0.3">
      <c r="B61" s="4" t="s">
        <v>812</v>
      </c>
      <c r="C61" s="202" t="s">
        <v>834</v>
      </c>
      <c r="D61" s="203">
        <f>E61/100*13</f>
        <v>7.3333333333333348</v>
      </c>
      <c r="E61" s="204">
        <f>(GA40+GD40+GG40+GJ40+GM40+GP40)/6</f>
        <v>56.410256410256416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813</v>
      </c>
      <c r="C62" s="202" t="s">
        <v>834</v>
      </c>
      <c r="D62" s="203">
        <f t="shared" ref="D62:D63" si="21">E62/100*13</f>
        <v>5.666666666666667</v>
      </c>
      <c r="E62" s="204">
        <f>(GB40+GE40+GH40+GK40+GN40+GQ40)/6</f>
        <v>43.589743589743591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814</v>
      </c>
      <c r="C63" s="202" t="s">
        <v>834</v>
      </c>
      <c r="D63" s="203">
        <f t="shared" si="21"/>
        <v>0</v>
      </c>
      <c r="E63" s="204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02"/>
      <c r="D64" s="205">
        <f>SUM(D61:D63)</f>
        <v>13.000000000000002</v>
      </c>
      <c r="E64" s="208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L56:M56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1379</v>
      </c>
      <c r="IS2" s="62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0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93" ht="15" customHeight="1" x14ac:dyDescent="0.3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8" t="s">
        <v>174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117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2" hidden="1" customHeight="1" x14ac:dyDescent="0.3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2" hidden="1" customHeight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399999999999999" hidden="1" customHeight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6" x14ac:dyDescent="0.3">
      <c r="A11" s="78"/>
      <c r="B11" s="78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3">
      <c r="A12" s="78"/>
      <c r="B12" s="78"/>
      <c r="C12" s="77" t="s">
        <v>1339</v>
      </c>
      <c r="D12" s="77"/>
      <c r="E12" s="77"/>
      <c r="F12" s="77" t="s">
        <v>1340</v>
      </c>
      <c r="G12" s="77"/>
      <c r="H12" s="77"/>
      <c r="I12" s="77" t="s">
        <v>1341</v>
      </c>
      <c r="J12" s="77"/>
      <c r="K12" s="77"/>
      <c r="L12" s="77" t="s">
        <v>1342</v>
      </c>
      <c r="M12" s="77"/>
      <c r="N12" s="77"/>
      <c r="O12" s="77" t="s">
        <v>1343</v>
      </c>
      <c r="P12" s="77"/>
      <c r="Q12" s="77"/>
      <c r="R12" s="77" t="s">
        <v>1344</v>
      </c>
      <c r="S12" s="77"/>
      <c r="T12" s="77"/>
      <c r="U12" s="77" t="s">
        <v>1345</v>
      </c>
      <c r="V12" s="77"/>
      <c r="W12" s="77"/>
      <c r="X12" s="77" t="s">
        <v>1346</v>
      </c>
      <c r="Y12" s="77"/>
      <c r="Z12" s="77"/>
      <c r="AA12" s="77" t="s">
        <v>1347</v>
      </c>
      <c r="AB12" s="77"/>
      <c r="AC12" s="77"/>
      <c r="AD12" s="77" t="s">
        <v>1348</v>
      </c>
      <c r="AE12" s="77"/>
      <c r="AF12" s="77"/>
      <c r="AG12" s="77" t="s">
        <v>1349</v>
      </c>
      <c r="AH12" s="77"/>
      <c r="AI12" s="77"/>
      <c r="AJ12" s="77" t="s">
        <v>1350</v>
      </c>
      <c r="AK12" s="77"/>
      <c r="AL12" s="77"/>
      <c r="AM12" s="77" t="s">
        <v>1351</v>
      </c>
      <c r="AN12" s="77"/>
      <c r="AO12" s="77"/>
      <c r="AP12" s="77" t="s">
        <v>1352</v>
      </c>
      <c r="AQ12" s="77"/>
      <c r="AR12" s="77"/>
      <c r="AS12" s="77" t="s">
        <v>1353</v>
      </c>
      <c r="AT12" s="77"/>
      <c r="AU12" s="77"/>
      <c r="AV12" s="77" t="s">
        <v>1354</v>
      </c>
      <c r="AW12" s="77"/>
      <c r="AX12" s="77"/>
      <c r="AY12" s="77" t="s">
        <v>1355</v>
      </c>
      <c r="AZ12" s="77"/>
      <c r="BA12" s="77"/>
      <c r="BB12" s="77" t="s">
        <v>1356</v>
      </c>
      <c r="BC12" s="77"/>
      <c r="BD12" s="77"/>
      <c r="BE12" s="77" t="s">
        <v>1357</v>
      </c>
      <c r="BF12" s="77"/>
      <c r="BG12" s="77"/>
      <c r="BH12" s="77" t="s">
        <v>1358</v>
      </c>
      <c r="BI12" s="77"/>
      <c r="BJ12" s="77"/>
      <c r="BK12" s="77" t="s">
        <v>1359</v>
      </c>
      <c r="BL12" s="77"/>
      <c r="BM12" s="77"/>
      <c r="BN12" s="77" t="s">
        <v>1360</v>
      </c>
      <c r="BO12" s="77"/>
      <c r="BP12" s="77"/>
      <c r="BQ12" s="77" t="s">
        <v>1361</v>
      </c>
      <c r="BR12" s="77"/>
      <c r="BS12" s="77"/>
      <c r="BT12" s="77" t="s">
        <v>1362</v>
      </c>
      <c r="BU12" s="77"/>
      <c r="BV12" s="77"/>
      <c r="BW12" s="77" t="s">
        <v>1363</v>
      </c>
      <c r="BX12" s="77"/>
      <c r="BY12" s="77"/>
      <c r="BZ12" s="77" t="s">
        <v>1201</v>
      </c>
      <c r="CA12" s="77"/>
      <c r="CB12" s="77"/>
      <c r="CC12" s="77" t="s">
        <v>1364</v>
      </c>
      <c r="CD12" s="77"/>
      <c r="CE12" s="77"/>
      <c r="CF12" s="77" t="s">
        <v>1365</v>
      </c>
      <c r="CG12" s="77"/>
      <c r="CH12" s="77"/>
      <c r="CI12" s="77" t="s">
        <v>1366</v>
      </c>
      <c r="CJ12" s="77"/>
      <c r="CK12" s="77"/>
      <c r="CL12" s="77" t="s">
        <v>1367</v>
      </c>
      <c r="CM12" s="77"/>
      <c r="CN12" s="77"/>
      <c r="CO12" s="77" t="s">
        <v>1368</v>
      </c>
      <c r="CP12" s="77"/>
      <c r="CQ12" s="77"/>
      <c r="CR12" s="77" t="s">
        <v>1369</v>
      </c>
      <c r="CS12" s="77"/>
      <c r="CT12" s="77"/>
      <c r="CU12" s="77" t="s">
        <v>1370</v>
      </c>
      <c r="CV12" s="77"/>
      <c r="CW12" s="77"/>
      <c r="CX12" s="77" t="s">
        <v>1371</v>
      </c>
      <c r="CY12" s="77"/>
      <c r="CZ12" s="77"/>
      <c r="DA12" s="77" t="s">
        <v>1372</v>
      </c>
      <c r="DB12" s="77"/>
      <c r="DC12" s="77"/>
      <c r="DD12" s="77" t="s">
        <v>1373</v>
      </c>
      <c r="DE12" s="77"/>
      <c r="DF12" s="77"/>
      <c r="DG12" s="77" t="s">
        <v>1374</v>
      </c>
      <c r="DH12" s="77"/>
      <c r="DI12" s="77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77" t="s">
        <v>761</v>
      </c>
      <c r="DZ12" s="77"/>
      <c r="EA12" s="77"/>
      <c r="EB12" s="77" t="s">
        <v>762</v>
      </c>
      <c r="EC12" s="77"/>
      <c r="ED12" s="77"/>
      <c r="EE12" s="77" t="s">
        <v>1233</v>
      </c>
      <c r="EF12" s="77"/>
      <c r="EG12" s="77"/>
      <c r="EH12" s="77" t="s">
        <v>763</v>
      </c>
      <c r="EI12" s="77"/>
      <c r="EJ12" s="77"/>
      <c r="EK12" s="77" t="s">
        <v>1335</v>
      </c>
      <c r="EL12" s="77"/>
      <c r="EM12" s="77"/>
      <c r="EN12" s="77" t="s">
        <v>766</v>
      </c>
      <c r="EO12" s="77"/>
      <c r="EP12" s="77"/>
      <c r="EQ12" s="77" t="s">
        <v>1242</v>
      </c>
      <c r="ER12" s="77"/>
      <c r="ES12" s="77"/>
      <c r="ET12" s="77" t="s">
        <v>771</v>
      </c>
      <c r="EU12" s="77"/>
      <c r="EV12" s="77"/>
      <c r="EW12" s="77" t="s">
        <v>1245</v>
      </c>
      <c r="EX12" s="77"/>
      <c r="EY12" s="77"/>
      <c r="EZ12" s="77" t="s">
        <v>1247</v>
      </c>
      <c r="FA12" s="77"/>
      <c r="FB12" s="77"/>
      <c r="FC12" s="77" t="s">
        <v>1249</v>
      </c>
      <c r="FD12" s="77"/>
      <c r="FE12" s="77"/>
      <c r="FF12" s="77" t="s">
        <v>1336</v>
      </c>
      <c r="FG12" s="77"/>
      <c r="FH12" s="77"/>
      <c r="FI12" s="77" t="s">
        <v>1252</v>
      </c>
      <c r="FJ12" s="77"/>
      <c r="FK12" s="77"/>
      <c r="FL12" s="77" t="s">
        <v>775</v>
      </c>
      <c r="FM12" s="77"/>
      <c r="FN12" s="77"/>
      <c r="FO12" s="77" t="s">
        <v>1256</v>
      </c>
      <c r="FP12" s="77"/>
      <c r="FQ12" s="77"/>
      <c r="FR12" s="77" t="s">
        <v>1259</v>
      </c>
      <c r="FS12" s="77"/>
      <c r="FT12" s="77"/>
      <c r="FU12" s="77" t="s">
        <v>1263</v>
      </c>
      <c r="FV12" s="77"/>
      <c r="FW12" s="77"/>
      <c r="FX12" s="77" t="s">
        <v>1265</v>
      </c>
      <c r="FY12" s="77"/>
      <c r="FZ12" s="77"/>
      <c r="GA12" s="97" t="s">
        <v>1268</v>
      </c>
      <c r="GB12" s="97"/>
      <c r="GC12" s="97"/>
      <c r="GD12" s="77" t="s">
        <v>780</v>
      </c>
      <c r="GE12" s="77"/>
      <c r="GF12" s="77"/>
      <c r="GG12" s="97" t="s">
        <v>1275</v>
      </c>
      <c r="GH12" s="97"/>
      <c r="GI12" s="97"/>
      <c r="GJ12" s="97" t="s">
        <v>1276</v>
      </c>
      <c r="GK12" s="97"/>
      <c r="GL12" s="97"/>
      <c r="GM12" s="97" t="s">
        <v>1278</v>
      </c>
      <c r="GN12" s="97"/>
      <c r="GO12" s="97"/>
      <c r="GP12" s="97" t="s">
        <v>1279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77" t="s">
        <v>1286</v>
      </c>
      <c r="HC12" s="77"/>
      <c r="HD12" s="77"/>
      <c r="HE12" s="77" t="s">
        <v>1288</v>
      </c>
      <c r="HF12" s="77"/>
      <c r="HG12" s="77"/>
      <c r="HH12" s="77" t="s">
        <v>796</v>
      </c>
      <c r="HI12" s="77"/>
      <c r="HJ12" s="77"/>
      <c r="HK12" s="77" t="s">
        <v>1289</v>
      </c>
      <c r="HL12" s="77"/>
      <c r="HM12" s="77"/>
      <c r="HN12" s="77" t="s">
        <v>1292</v>
      </c>
      <c r="HO12" s="77"/>
      <c r="HP12" s="77"/>
      <c r="HQ12" s="77" t="s">
        <v>799</v>
      </c>
      <c r="HR12" s="77"/>
      <c r="HS12" s="77"/>
      <c r="HT12" s="77" t="s">
        <v>797</v>
      </c>
      <c r="HU12" s="77"/>
      <c r="HV12" s="77"/>
      <c r="HW12" s="77" t="s">
        <v>618</v>
      </c>
      <c r="HX12" s="77"/>
      <c r="HY12" s="77"/>
      <c r="HZ12" s="77" t="s">
        <v>1301</v>
      </c>
      <c r="IA12" s="77"/>
      <c r="IB12" s="77"/>
      <c r="IC12" s="77" t="s">
        <v>1305</v>
      </c>
      <c r="ID12" s="77"/>
      <c r="IE12" s="77"/>
      <c r="IF12" s="77" t="s">
        <v>802</v>
      </c>
      <c r="IG12" s="77"/>
      <c r="IH12" s="77"/>
      <c r="II12" s="77" t="s">
        <v>1310</v>
      </c>
      <c r="IJ12" s="77"/>
      <c r="IK12" s="77"/>
      <c r="IL12" s="77" t="s">
        <v>1311</v>
      </c>
      <c r="IM12" s="77"/>
      <c r="IN12" s="77"/>
      <c r="IO12" s="77" t="s">
        <v>1315</v>
      </c>
      <c r="IP12" s="77"/>
      <c r="IQ12" s="77"/>
      <c r="IR12" s="77" t="s">
        <v>1319</v>
      </c>
      <c r="IS12" s="77"/>
      <c r="IT12" s="77"/>
    </row>
    <row r="13" spans="1:293" ht="82.5" customHeight="1" x14ac:dyDescent="0.3">
      <c r="A13" s="78"/>
      <c r="B13" s="78"/>
      <c r="C13" s="54" t="s">
        <v>30</v>
      </c>
      <c r="D13" s="54" t="s">
        <v>1169</v>
      </c>
      <c r="E13" s="54" t="s">
        <v>1170</v>
      </c>
      <c r="F13" s="54" t="s">
        <v>1171</v>
      </c>
      <c r="G13" s="54" t="s">
        <v>1172</v>
      </c>
      <c r="H13" s="54" t="s">
        <v>1063</v>
      </c>
      <c r="I13" s="54" t="s">
        <v>1173</v>
      </c>
      <c r="J13" s="54" t="s">
        <v>1174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1175</v>
      </c>
      <c r="Q13" s="54" t="s">
        <v>625</v>
      </c>
      <c r="R13" s="54" t="s">
        <v>719</v>
      </c>
      <c r="S13" s="54" t="s">
        <v>1176</v>
      </c>
      <c r="T13" s="54" t="s">
        <v>720</v>
      </c>
      <c r="U13" s="54" t="s">
        <v>1177</v>
      </c>
      <c r="V13" s="54" t="s">
        <v>1178</v>
      </c>
      <c r="W13" s="54" t="s">
        <v>1179</v>
      </c>
      <c r="X13" s="54" t="s">
        <v>721</v>
      </c>
      <c r="Y13" s="54" t="s">
        <v>722</v>
      </c>
      <c r="Z13" s="54" t="s">
        <v>1180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1181</v>
      </c>
      <c r="AG13" s="54" t="s">
        <v>1182</v>
      </c>
      <c r="AH13" s="54" t="s">
        <v>1183</v>
      </c>
      <c r="AI13" s="54" t="s">
        <v>1184</v>
      </c>
      <c r="AJ13" s="54" t="s">
        <v>1185</v>
      </c>
      <c r="AK13" s="54" t="s">
        <v>516</v>
      </c>
      <c r="AL13" s="54" t="s">
        <v>1186</v>
      </c>
      <c r="AM13" s="54" t="s">
        <v>724</v>
      </c>
      <c r="AN13" s="54" t="s">
        <v>725</v>
      </c>
      <c r="AO13" s="54" t="s">
        <v>1187</v>
      </c>
      <c r="AP13" s="54" t="s">
        <v>726</v>
      </c>
      <c r="AQ13" s="54" t="s">
        <v>1188</v>
      </c>
      <c r="AR13" s="54" t="s">
        <v>727</v>
      </c>
      <c r="AS13" s="54" t="s">
        <v>95</v>
      </c>
      <c r="AT13" s="54" t="s">
        <v>257</v>
      </c>
      <c r="AU13" s="54" t="s">
        <v>1189</v>
      </c>
      <c r="AV13" s="54" t="s">
        <v>728</v>
      </c>
      <c r="AW13" s="54" t="s">
        <v>729</v>
      </c>
      <c r="AX13" s="54" t="s">
        <v>1190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1191</v>
      </c>
      <c r="BH13" s="54" t="s">
        <v>1192</v>
      </c>
      <c r="BI13" s="54" t="s">
        <v>736</v>
      </c>
      <c r="BJ13" s="54" t="s">
        <v>1193</v>
      </c>
      <c r="BK13" s="54" t="s">
        <v>737</v>
      </c>
      <c r="BL13" s="54" t="s">
        <v>738</v>
      </c>
      <c r="BM13" s="54" t="s">
        <v>1194</v>
      </c>
      <c r="BN13" s="54" t="s">
        <v>1195</v>
      </c>
      <c r="BO13" s="54" t="s">
        <v>1196</v>
      </c>
      <c r="BP13" s="54" t="s">
        <v>723</v>
      </c>
      <c r="BQ13" s="54" t="s">
        <v>1197</v>
      </c>
      <c r="BR13" s="54" t="s">
        <v>1198</v>
      </c>
      <c r="BS13" s="54" t="s">
        <v>1199</v>
      </c>
      <c r="BT13" s="54" t="s">
        <v>739</v>
      </c>
      <c r="BU13" s="54" t="s">
        <v>740</v>
      </c>
      <c r="BV13" s="54" t="s">
        <v>1200</v>
      </c>
      <c r="BW13" s="54" t="s">
        <v>741</v>
      </c>
      <c r="BX13" s="54" t="s">
        <v>742</v>
      </c>
      <c r="BY13" s="54" t="s">
        <v>743</v>
      </c>
      <c r="BZ13" s="54" t="s">
        <v>1201</v>
      </c>
      <c r="CA13" s="54" t="s">
        <v>1202</v>
      </c>
      <c r="CB13" s="54" t="s">
        <v>1203</v>
      </c>
      <c r="CC13" s="54" t="s">
        <v>1204</v>
      </c>
      <c r="CD13" s="54" t="s">
        <v>746</v>
      </c>
      <c r="CE13" s="54" t="s">
        <v>747</v>
      </c>
      <c r="CF13" s="54" t="s">
        <v>1205</v>
      </c>
      <c r="CG13" s="54" t="s">
        <v>1206</v>
      </c>
      <c r="CH13" s="54" t="s">
        <v>744</v>
      </c>
      <c r="CI13" s="54" t="s">
        <v>1207</v>
      </c>
      <c r="CJ13" s="54" t="s">
        <v>1208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1209</v>
      </c>
      <c r="CQ13" s="54" t="s">
        <v>750</v>
      </c>
      <c r="CR13" s="54" t="s">
        <v>751</v>
      </c>
      <c r="CS13" s="54" t="s">
        <v>1210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1211</v>
      </c>
      <c r="CY13" s="54" t="s">
        <v>1212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1213</v>
      </c>
      <c r="DG13" s="54" t="s">
        <v>1214</v>
      </c>
      <c r="DH13" s="54" t="s">
        <v>1215</v>
      </c>
      <c r="DI13" s="54" t="s">
        <v>1216</v>
      </c>
      <c r="DJ13" s="55" t="s">
        <v>360</v>
      </c>
      <c r="DK13" s="54" t="s">
        <v>1217</v>
      </c>
      <c r="DL13" s="55" t="s">
        <v>1218</v>
      </c>
      <c r="DM13" s="55" t="s">
        <v>758</v>
      </c>
      <c r="DN13" s="54" t="s">
        <v>1219</v>
      </c>
      <c r="DO13" s="55" t="s">
        <v>759</v>
      </c>
      <c r="DP13" s="55" t="s">
        <v>760</v>
      </c>
      <c r="DQ13" s="54" t="s">
        <v>1334</v>
      </c>
      <c r="DR13" s="55" t="s">
        <v>1220</v>
      </c>
      <c r="DS13" s="55" t="s">
        <v>1221</v>
      </c>
      <c r="DT13" s="54" t="s">
        <v>1222</v>
      </c>
      <c r="DU13" s="55" t="s">
        <v>1223</v>
      </c>
      <c r="DV13" s="55" t="s">
        <v>1224</v>
      </c>
      <c r="DW13" s="54" t="s">
        <v>1225</v>
      </c>
      <c r="DX13" s="55" t="s">
        <v>1226</v>
      </c>
      <c r="DY13" s="54" t="s">
        <v>1227</v>
      </c>
      <c r="DZ13" s="54" t="s">
        <v>1228</v>
      </c>
      <c r="EA13" s="54" t="s">
        <v>1229</v>
      </c>
      <c r="EB13" s="54" t="s">
        <v>1230</v>
      </c>
      <c r="EC13" s="54" t="s">
        <v>1231</v>
      </c>
      <c r="ED13" s="54" t="s">
        <v>1232</v>
      </c>
      <c r="EE13" s="54" t="s">
        <v>1234</v>
      </c>
      <c r="EF13" s="54" t="s">
        <v>1235</v>
      </c>
      <c r="EG13" s="54" t="s">
        <v>1236</v>
      </c>
      <c r="EH13" s="54" t="s">
        <v>764</v>
      </c>
      <c r="EI13" s="54" t="s">
        <v>765</v>
      </c>
      <c r="EJ13" s="54" t="s">
        <v>1237</v>
      </c>
      <c r="EK13" s="54" t="s">
        <v>1238</v>
      </c>
      <c r="EL13" s="54" t="s">
        <v>1239</v>
      </c>
      <c r="EM13" s="54" t="s">
        <v>1240</v>
      </c>
      <c r="EN13" s="54" t="s">
        <v>767</v>
      </c>
      <c r="EO13" s="54" t="s">
        <v>768</v>
      </c>
      <c r="EP13" s="54" t="s">
        <v>1241</v>
      </c>
      <c r="EQ13" s="54" t="s">
        <v>769</v>
      </c>
      <c r="ER13" s="54" t="s">
        <v>770</v>
      </c>
      <c r="ES13" s="54" t="s">
        <v>1243</v>
      </c>
      <c r="ET13" s="54" t="s">
        <v>772</v>
      </c>
      <c r="EU13" s="54" t="s">
        <v>773</v>
      </c>
      <c r="EV13" s="54" t="s">
        <v>1244</v>
      </c>
      <c r="EW13" s="54" t="s">
        <v>772</v>
      </c>
      <c r="EX13" s="54" t="s">
        <v>773</v>
      </c>
      <c r="EY13" s="54" t="s">
        <v>1246</v>
      </c>
      <c r="EZ13" s="54" t="s">
        <v>198</v>
      </c>
      <c r="FA13" s="54" t="s">
        <v>1248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1250</v>
      </c>
      <c r="FH13" s="54" t="s">
        <v>1251</v>
      </c>
      <c r="FI13" s="54" t="s">
        <v>16</v>
      </c>
      <c r="FJ13" s="54" t="s">
        <v>17</v>
      </c>
      <c r="FK13" s="54" t="s">
        <v>147</v>
      </c>
      <c r="FL13" s="54" t="s">
        <v>1253</v>
      </c>
      <c r="FM13" s="54" t="s">
        <v>1254</v>
      </c>
      <c r="FN13" s="54" t="s">
        <v>1255</v>
      </c>
      <c r="FO13" s="54" t="s">
        <v>1257</v>
      </c>
      <c r="FP13" s="54" t="s">
        <v>1258</v>
      </c>
      <c r="FQ13" s="54" t="s">
        <v>1260</v>
      </c>
      <c r="FR13" s="54" t="s">
        <v>776</v>
      </c>
      <c r="FS13" s="54" t="s">
        <v>1261</v>
      </c>
      <c r="FT13" s="54" t="s">
        <v>1262</v>
      </c>
      <c r="FU13" s="54" t="s">
        <v>777</v>
      </c>
      <c r="FV13" s="54" t="s">
        <v>778</v>
      </c>
      <c r="FW13" s="54" t="s">
        <v>1264</v>
      </c>
      <c r="FX13" s="54" t="s">
        <v>1266</v>
      </c>
      <c r="FY13" s="54" t="s">
        <v>779</v>
      </c>
      <c r="FZ13" s="54" t="s">
        <v>1267</v>
      </c>
      <c r="GA13" s="55" t="s">
        <v>1269</v>
      </c>
      <c r="GB13" s="54" t="s">
        <v>1270</v>
      </c>
      <c r="GC13" s="55" t="s">
        <v>1271</v>
      </c>
      <c r="GD13" s="54" t="s">
        <v>1272</v>
      </c>
      <c r="GE13" s="54" t="s">
        <v>1273</v>
      </c>
      <c r="GF13" s="54" t="s">
        <v>1274</v>
      </c>
      <c r="GG13" s="55" t="s">
        <v>152</v>
      </c>
      <c r="GH13" s="54" t="s">
        <v>781</v>
      </c>
      <c r="GI13" s="55" t="s">
        <v>782</v>
      </c>
      <c r="GJ13" s="55" t="s">
        <v>1277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1280</v>
      </c>
      <c r="GS13" s="55" t="s">
        <v>1281</v>
      </c>
      <c r="GT13" s="54" t="s">
        <v>788</v>
      </c>
      <c r="GU13" s="55" t="s">
        <v>1282</v>
      </c>
      <c r="GV13" s="55" t="s">
        <v>1283</v>
      </c>
      <c r="GW13" s="54" t="s">
        <v>1284</v>
      </c>
      <c r="GX13" s="55" t="s">
        <v>1285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1287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1290</v>
      </c>
      <c r="HL13" s="54" t="s">
        <v>795</v>
      </c>
      <c r="HM13" s="54" t="s">
        <v>1291</v>
      </c>
      <c r="HN13" s="54" t="s">
        <v>1293</v>
      </c>
      <c r="HO13" s="54" t="s">
        <v>1294</v>
      </c>
      <c r="HP13" s="54" t="s">
        <v>1295</v>
      </c>
      <c r="HQ13" s="54" t="s">
        <v>800</v>
      </c>
      <c r="HR13" s="54" t="s">
        <v>801</v>
      </c>
      <c r="HS13" s="54" t="s">
        <v>1296</v>
      </c>
      <c r="HT13" s="54" t="s">
        <v>1337</v>
      </c>
      <c r="HU13" s="54" t="s">
        <v>798</v>
      </c>
      <c r="HV13" s="54" t="s">
        <v>1297</v>
      </c>
      <c r="HW13" s="54" t="s">
        <v>1298</v>
      </c>
      <c r="HX13" s="54" t="s">
        <v>1299</v>
      </c>
      <c r="HY13" s="54" t="s">
        <v>1300</v>
      </c>
      <c r="HZ13" s="54" t="s">
        <v>1302</v>
      </c>
      <c r="IA13" s="54" t="s">
        <v>1303</v>
      </c>
      <c r="IB13" s="54" t="s">
        <v>1304</v>
      </c>
      <c r="IC13" s="54" t="s">
        <v>1306</v>
      </c>
      <c r="ID13" s="54" t="s">
        <v>1307</v>
      </c>
      <c r="IE13" s="54" t="s">
        <v>1308</v>
      </c>
      <c r="IF13" s="54" t="s">
        <v>803</v>
      </c>
      <c r="IG13" s="54" t="s">
        <v>804</v>
      </c>
      <c r="IH13" s="54" t="s">
        <v>1309</v>
      </c>
      <c r="II13" s="54" t="s">
        <v>148</v>
      </c>
      <c r="IJ13" s="54" t="s">
        <v>235</v>
      </c>
      <c r="IK13" s="54" t="s">
        <v>209</v>
      </c>
      <c r="IL13" s="54" t="s">
        <v>1312</v>
      </c>
      <c r="IM13" s="54" t="s">
        <v>1313</v>
      </c>
      <c r="IN13" s="54" t="s">
        <v>1314</v>
      </c>
      <c r="IO13" s="54" t="s">
        <v>1316</v>
      </c>
      <c r="IP13" s="54" t="s">
        <v>1317</v>
      </c>
      <c r="IQ13" s="54" t="s">
        <v>1318</v>
      </c>
      <c r="IR13" s="54" t="s">
        <v>1320</v>
      </c>
      <c r="IS13" s="54" t="s">
        <v>1321</v>
      </c>
      <c r="IT13" s="54" t="s">
        <v>1322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5" t="s">
        <v>842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2" t="s">
        <v>56</v>
      </c>
      <c r="E47" s="103"/>
      <c r="F47" s="63" t="s">
        <v>3</v>
      </c>
      <c r="G47" s="64"/>
      <c r="H47" s="65" t="s">
        <v>715</v>
      </c>
      <c r="I47" s="66"/>
      <c r="J47" s="65" t="s">
        <v>331</v>
      </c>
      <c r="K47" s="66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4" t="s">
        <v>159</v>
      </c>
      <c r="E56" s="104"/>
      <c r="F56" s="60" t="s">
        <v>116</v>
      </c>
      <c r="G56" s="61"/>
      <c r="H56" s="65" t="s">
        <v>174</v>
      </c>
      <c r="I56" s="66"/>
      <c r="J56" s="96" t="s">
        <v>186</v>
      </c>
      <c r="K56" s="96"/>
      <c r="L56" s="96" t="s">
        <v>117</v>
      </c>
      <c r="M56" s="96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08" t="s">
        <v>1381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1379</v>
      </c>
      <c r="IS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5" t="s">
        <v>0</v>
      </c>
      <c r="B4" s="115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0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4" ht="15.75" customHeight="1" x14ac:dyDescent="0.3">
      <c r="A5" s="116"/>
      <c r="B5" s="116"/>
      <c r="C5" s="105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05" t="s">
        <v>56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05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7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05" t="s">
        <v>332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7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8" t="s">
        <v>174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 x14ac:dyDescent="0.3">
      <c r="A6" s="116"/>
      <c r="B6" s="116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3">
      <c r="A7" s="116"/>
      <c r="B7" s="116"/>
      <c r="C7" s="77" t="s">
        <v>1339</v>
      </c>
      <c r="D7" s="77"/>
      <c r="E7" s="77"/>
      <c r="F7" s="77" t="s">
        <v>1340</v>
      </c>
      <c r="G7" s="77"/>
      <c r="H7" s="77"/>
      <c r="I7" s="77" t="s">
        <v>1341</v>
      </c>
      <c r="J7" s="77"/>
      <c r="K7" s="77"/>
      <c r="L7" s="77" t="s">
        <v>1342</v>
      </c>
      <c r="M7" s="77"/>
      <c r="N7" s="77"/>
      <c r="O7" s="77" t="s">
        <v>1343</v>
      </c>
      <c r="P7" s="77"/>
      <c r="Q7" s="77"/>
      <c r="R7" s="77" t="s">
        <v>1344</v>
      </c>
      <c r="S7" s="77"/>
      <c r="T7" s="77"/>
      <c r="U7" s="77" t="s">
        <v>1345</v>
      </c>
      <c r="V7" s="77"/>
      <c r="W7" s="77"/>
      <c r="X7" s="77" t="s">
        <v>1346</v>
      </c>
      <c r="Y7" s="77"/>
      <c r="Z7" s="77"/>
      <c r="AA7" s="77" t="s">
        <v>1347</v>
      </c>
      <c r="AB7" s="77"/>
      <c r="AC7" s="77"/>
      <c r="AD7" s="77" t="s">
        <v>1348</v>
      </c>
      <c r="AE7" s="77"/>
      <c r="AF7" s="77"/>
      <c r="AG7" s="77" t="s">
        <v>1349</v>
      </c>
      <c r="AH7" s="77"/>
      <c r="AI7" s="77"/>
      <c r="AJ7" s="77" t="s">
        <v>1350</v>
      </c>
      <c r="AK7" s="77"/>
      <c r="AL7" s="77"/>
      <c r="AM7" s="77" t="s">
        <v>1351</v>
      </c>
      <c r="AN7" s="77"/>
      <c r="AO7" s="77"/>
      <c r="AP7" s="77" t="s">
        <v>1352</v>
      </c>
      <c r="AQ7" s="77"/>
      <c r="AR7" s="77"/>
      <c r="AS7" s="77" t="s">
        <v>1353</v>
      </c>
      <c r="AT7" s="77"/>
      <c r="AU7" s="77"/>
      <c r="AV7" s="77" t="s">
        <v>1354</v>
      </c>
      <c r="AW7" s="77"/>
      <c r="AX7" s="77"/>
      <c r="AY7" s="77" t="s">
        <v>1355</v>
      </c>
      <c r="AZ7" s="77"/>
      <c r="BA7" s="77"/>
      <c r="BB7" s="77" t="s">
        <v>1356</v>
      </c>
      <c r="BC7" s="77"/>
      <c r="BD7" s="77"/>
      <c r="BE7" s="77" t="s">
        <v>1357</v>
      </c>
      <c r="BF7" s="77"/>
      <c r="BG7" s="77"/>
      <c r="BH7" s="77" t="s">
        <v>1358</v>
      </c>
      <c r="BI7" s="77"/>
      <c r="BJ7" s="77"/>
      <c r="BK7" s="77" t="s">
        <v>1359</v>
      </c>
      <c r="BL7" s="77"/>
      <c r="BM7" s="77"/>
      <c r="BN7" s="77" t="s">
        <v>1360</v>
      </c>
      <c r="BO7" s="77"/>
      <c r="BP7" s="77"/>
      <c r="BQ7" s="77" t="s">
        <v>1361</v>
      </c>
      <c r="BR7" s="77"/>
      <c r="BS7" s="77"/>
      <c r="BT7" s="77" t="s">
        <v>1362</v>
      </c>
      <c r="BU7" s="77"/>
      <c r="BV7" s="77"/>
      <c r="BW7" s="77" t="s">
        <v>1363</v>
      </c>
      <c r="BX7" s="77"/>
      <c r="BY7" s="77"/>
      <c r="BZ7" s="77" t="s">
        <v>1201</v>
      </c>
      <c r="CA7" s="77"/>
      <c r="CB7" s="77"/>
      <c r="CC7" s="77" t="s">
        <v>1364</v>
      </c>
      <c r="CD7" s="77"/>
      <c r="CE7" s="77"/>
      <c r="CF7" s="77" t="s">
        <v>1365</v>
      </c>
      <c r="CG7" s="77"/>
      <c r="CH7" s="77"/>
      <c r="CI7" s="77" t="s">
        <v>1366</v>
      </c>
      <c r="CJ7" s="77"/>
      <c r="CK7" s="77"/>
      <c r="CL7" s="77" t="s">
        <v>1367</v>
      </c>
      <c r="CM7" s="77"/>
      <c r="CN7" s="77"/>
      <c r="CO7" s="77" t="s">
        <v>1368</v>
      </c>
      <c r="CP7" s="77"/>
      <c r="CQ7" s="77"/>
      <c r="CR7" s="77" t="s">
        <v>1369</v>
      </c>
      <c r="CS7" s="77"/>
      <c r="CT7" s="77"/>
      <c r="CU7" s="77" t="s">
        <v>1370</v>
      </c>
      <c r="CV7" s="77"/>
      <c r="CW7" s="77"/>
      <c r="CX7" s="77" t="s">
        <v>1371</v>
      </c>
      <c r="CY7" s="77"/>
      <c r="CZ7" s="77"/>
      <c r="DA7" s="77" t="s">
        <v>1372</v>
      </c>
      <c r="DB7" s="77"/>
      <c r="DC7" s="77"/>
      <c r="DD7" s="77" t="s">
        <v>1373</v>
      </c>
      <c r="DE7" s="77"/>
      <c r="DF7" s="77"/>
      <c r="DG7" s="77" t="s">
        <v>1374</v>
      </c>
      <c r="DH7" s="77"/>
      <c r="DI7" s="77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77" t="s">
        <v>761</v>
      </c>
      <c r="DZ7" s="77"/>
      <c r="EA7" s="77"/>
      <c r="EB7" s="77" t="s">
        <v>762</v>
      </c>
      <c r="EC7" s="77"/>
      <c r="ED7" s="77"/>
      <c r="EE7" s="77" t="s">
        <v>1233</v>
      </c>
      <c r="EF7" s="77"/>
      <c r="EG7" s="77"/>
      <c r="EH7" s="77" t="s">
        <v>763</v>
      </c>
      <c r="EI7" s="77"/>
      <c r="EJ7" s="77"/>
      <c r="EK7" s="77" t="s">
        <v>1335</v>
      </c>
      <c r="EL7" s="77"/>
      <c r="EM7" s="77"/>
      <c r="EN7" s="77" t="s">
        <v>766</v>
      </c>
      <c r="EO7" s="77"/>
      <c r="EP7" s="77"/>
      <c r="EQ7" s="77" t="s">
        <v>1242</v>
      </c>
      <c r="ER7" s="77"/>
      <c r="ES7" s="77"/>
      <c r="ET7" s="77" t="s">
        <v>771</v>
      </c>
      <c r="EU7" s="77"/>
      <c r="EV7" s="77"/>
      <c r="EW7" s="77" t="s">
        <v>1245</v>
      </c>
      <c r="EX7" s="77"/>
      <c r="EY7" s="77"/>
      <c r="EZ7" s="77" t="s">
        <v>1247</v>
      </c>
      <c r="FA7" s="77"/>
      <c r="FB7" s="77"/>
      <c r="FC7" s="77" t="s">
        <v>1249</v>
      </c>
      <c r="FD7" s="77"/>
      <c r="FE7" s="77"/>
      <c r="FF7" s="77" t="s">
        <v>1336</v>
      </c>
      <c r="FG7" s="77"/>
      <c r="FH7" s="77"/>
      <c r="FI7" s="77" t="s">
        <v>1252</v>
      </c>
      <c r="FJ7" s="77"/>
      <c r="FK7" s="77"/>
      <c r="FL7" s="77" t="s">
        <v>775</v>
      </c>
      <c r="FM7" s="77"/>
      <c r="FN7" s="77"/>
      <c r="FO7" s="77" t="s">
        <v>1256</v>
      </c>
      <c r="FP7" s="77"/>
      <c r="FQ7" s="77"/>
      <c r="FR7" s="77" t="s">
        <v>1259</v>
      </c>
      <c r="FS7" s="77"/>
      <c r="FT7" s="77"/>
      <c r="FU7" s="77" t="s">
        <v>1263</v>
      </c>
      <c r="FV7" s="77"/>
      <c r="FW7" s="77"/>
      <c r="FX7" s="77" t="s">
        <v>1265</v>
      </c>
      <c r="FY7" s="77"/>
      <c r="FZ7" s="77"/>
      <c r="GA7" s="97" t="s">
        <v>1268</v>
      </c>
      <c r="GB7" s="97"/>
      <c r="GC7" s="97"/>
      <c r="GD7" s="77" t="s">
        <v>780</v>
      </c>
      <c r="GE7" s="77"/>
      <c r="GF7" s="77"/>
      <c r="GG7" s="97" t="s">
        <v>1275</v>
      </c>
      <c r="GH7" s="97"/>
      <c r="GI7" s="97"/>
      <c r="GJ7" s="97" t="s">
        <v>1276</v>
      </c>
      <c r="GK7" s="97"/>
      <c r="GL7" s="97"/>
      <c r="GM7" s="97" t="s">
        <v>1278</v>
      </c>
      <c r="GN7" s="97"/>
      <c r="GO7" s="97"/>
      <c r="GP7" s="97" t="s">
        <v>1279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77" t="s">
        <v>1286</v>
      </c>
      <c r="HC7" s="77"/>
      <c r="HD7" s="77"/>
      <c r="HE7" s="77" t="s">
        <v>1288</v>
      </c>
      <c r="HF7" s="77"/>
      <c r="HG7" s="77"/>
      <c r="HH7" s="77" t="s">
        <v>796</v>
      </c>
      <c r="HI7" s="77"/>
      <c r="HJ7" s="77"/>
      <c r="HK7" s="77" t="s">
        <v>1289</v>
      </c>
      <c r="HL7" s="77"/>
      <c r="HM7" s="77"/>
      <c r="HN7" s="77" t="s">
        <v>1292</v>
      </c>
      <c r="HO7" s="77"/>
      <c r="HP7" s="77"/>
      <c r="HQ7" s="77" t="s">
        <v>799</v>
      </c>
      <c r="HR7" s="77"/>
      <c r="HS7" s="77"/>
      <c r="HT7" s="77" t="s">
        <v>797</v>
      </c>
      <c r="HU7" s="77"/>
      <c r="HV7" s="77"/>
      <c r="HW7" s="77" t="s">
        <v>618</v>
      </c>
      <c r="HX7" s="77"/>
      <c r="HY7" s="77"/>
      <c r="HZ7" s="77" t="s">
        <v>1301</v>
      </c>
      <c r="IA7" s="77"/>
      <c r="IB7" s="77"/>
      <c r="IC7" s="77" t="s">
        <v>1305</v>
      </c>
      <c r="ID7" s="77"/>
      <c r="IE7" s="77"/>
      <c r="IF7" s="77" t="s">
        <v>802</v>
      </c>
      <c r="IG7" s="77"/>
      <c r="IH7" s="77"/>
      <c r="II7" s="77" t="s">
        <v>1310</v>
      </c>
      <c r="IJ7" s="77"/>
      <c r="IK7" s="77"/>
      <c r="IL7" s="77" t="s">
        <v>1311</v>
      </c>
      <c r="IM7" s="77"/>
      <c r="IN7" s="77"/>
      <c r="IO7" s="77" t="s">
        <v>1315</v>
      </c>
      <c r="IP7" s="77"/>
      <c r="IQ7" s="77"/>
      <c r="IR7" s="77" t="s">
        <v>1319</v>
      </c>
      <c r="IS7" s="77"/>
      <c r="IT7" s="77"/>
    </row>
    <row r="8" spans="1:254" ht="58.5" customHeight="1" x14ac:dyDescent="0.3">
      <c r="A8" s="117"/>
      <c r="B8" s="117"/>
      <c r="C8" s="54" t="s">
        <v>30</v>
      </c>
      <c r="D8" s="54" t="s">
        <v>1169</v>
      </c>
      <c r="E8" s="54" t="s">
        <v>1170</v>
      </c>
      <c r="F8" s="54" t="s">
        <v>1171</v>
      </c>
      <c r="G8" s="54" t="s">
        <v>1172</v>
      </c>
      <c r="H8" s="54" t="s">
        <v>1063</v>
      </c>
      <c r="I8" s="54" t="s">
        <v>1173</v>
      </c>
      <c r="J8" s="54" t="s">
        <v>1174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1175</v>
      </c>
      <c r="Q8" s="54" t="s">
        <v>625</v>
      </c>
      <c r="R8" s="54" t="s">
        <v>719</v>
      </c>
      <c r="S8" s="54" t="s">
        <v>1176</v>
      </c>
      <c r="T8" s="54" t="s">
        <v>720</v>
      </c>
      <c r="U8" s="54" t="s">
        <v>1177</v>
      </c>
      <c r="V8" s="54" t="s">
        <v>1178</v>
      </c>
      <c r="W8" s="54" t="s">
        <v>1179</v>
      </c>
      <c r="X8" s="54" t="s">
        <v>721</v>
      </c>
      <c r="Y8" s="54" t="s">
        <v>722</v>
      </c>
      <c r="Z8" s="54" t="s">
        <v>1180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1181</v>
      </c>
      <c r="AG8" s="54" t="s">
        <v>1182</v>
      </c>
      <c r="AH8" s="54" t="s">
        <v>1183</v>
      </c>
      <c r="AI8" s="54" t="s">
        <v>1184</v>
      </c>
      <c r="AJ8" s="54" t="s">
        <v>1185</v>
      </c>
      <c r="AK8" s="54" t="s">
        <v>516</v>
      </c>
      <c r="AL8" s="54" t="s">
        <v>1186</v>
      </c>
      <c r="AM8" s="54" t="s">
        <v>724</v>
      </c>
      <c r="AN8" s="54" t="s">
        <v>725</v>
      </c>
      <c r="AO8" s="54" t="s">
        <v>1187</v>
      </c>
      <c r="AP8" s="54" t="s">
        <v>726</v>
      </c>
      <c r="AQ8" s="54" t="s">
        <v>1188</v>
      </c>
      <c r="AR8" s="54" t="s">
        <v>727</v>
      </c>
      <c r="AS8" s="54" t="s">
        <v>95</v>
      </c>
      <c r="AT8" s="54" t="s">
        <v>257</v>
      </c>
      <c r="AU8" s="54" t="s">
        <v>1189</v>
      </c>
      <c r="AV8" s="54" t="s">
        <v>728</v>
      </c>
      <c r="AW8" s="54" t="s">
        <v>729</v>
      </c>
      <c r="AX8" s="54" t="s">
        <v>1190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1191</v>
      </c>
      <c r="BH8" s="54" t="s">
        <v>1192</v>
      </c>
      <c r="BI8" s="54" t="s">
        <v>736</v>
      </c>
      <c r="BJ8" s="54" t="s">
        <v>1193</v>
      </c>
      <c r="BK8" s="54" t="s">
        <v>737</v>
      </c>
      <c r="BL8" s="54" t="s">
        <v>738</v>
      </c>
      <c r="BM8" s="54" t="s">
        <v>1194</v>
      </c>
      <c r="BN8" s="54" t="s">
        <v>1195</v>
      </c>
      <c r="BO8" s="54" t="s">
        <v>1196</v>
      </c>
      <c r="BP8" s="54" t="s">
        <v>723</v>
      </c>
      <c r="BQ8" s="54" t="s">
        <v>1197</v>
      </c>
      <c r="BR8" s="54" t="s">
        <v>1198</v>
      </c>
      <c r="BS8" s="54" t="s">
        <v>1199</v>
      </c>
      <c r="BT8" s="54" t="s">
        <v>739</v>
      </c>
      <c r="BU8" s="54" t="s">
        <v>740</v>
      </c>
      <c r="BV8" s="54" t="s">
        <v>1200</v>
      </c>
      <c r="BW8" s="54" t="s">
        <v>741</v>
      </c>
      <c r="BX8" s="54" t="s">
        <v>742</v>
      </c>
      <c r="BY8" s="54" t="s">
        <v>743</v>
      </c>
      <c r="BZ8" s="54" t="s">
        <v>1201</v>
      </c>
      <c r="CA8" s="54" t="s">
        <v>1202</v>
      </c>
      <c r="CB8" s="54" t="s">
        <v>1203</v>
      </c>
      <c r="CC8" s="54" t="s">
        <v>1204</v>
      </c>
      <c r="CD8" s="54" t="s">
        <v>746</v>
      </c>
      <c r="CE8" s="54" t="s">
        <v>747</v>
      </c>
      <c r="CF8" s="54" t="s">
        <v>1205</v>
      </c>
      <c r="CG8" s="54" t="s">
        <v>1206</v>
      </c>
      <c r="CH8" s="54" t="s">
        <v>744</v>
      </c>
      <c r="CI8" s="54" t="s">
        <v>1207</v>
      </c>
      <c r="CJ8" s="54" t="s">
        <v>1208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1209</v>
      </c>
      <c r="CQ8" s="54" t="s">
        <v>750</v>
      </c>
      <c r="CR8" s="54" t="s">
        <v>751</v>
      </c>
      <c r="CS8" s="54" t="s">
        <v>1210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1211</v>
      </c>
      <c r="CY8" s="54" t="s">
        <v>1212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1213</v>
      </c>
      <c r="DG8" s="54" t="s">
        <v>1214</v>
      </c>
      <c r="DH8" s="54" t="s">
        <v>1215</v>
      </c>
      <c r="DI8" s="54" t="s">
        <v>1216</v>
      </c>
      <c r="DJ8" s="55" t="s">
        <v>360</v>
      </c>
      <c r="DK8" s="54" t="s">
        <v>1217</v>
      </c>
      <c r="DL8" s="55" t="s">
        <v>1218</v>
      </c>
      <c r="DM8" s="55" t="s">
        <v>758</v>
      </c>
      <c r="DN8" s="54" t="s">
        <v>1219</v>
      </c>
      <c r="DO8" s="55" t="s">
        <v>759</v>
      </c>
      <c r="DP8" s="55" t="s">
        <v>760</v>
      </c>
      <c r="DQ8" s="54" t="s">
        <v>1334</v>
      </c>
      <c r="DR8" s="55" t="s">
        <v>1220</v>
      </c>
      <c r="DS8" s="55" t="s">
        <v>1221</v>
      </c>
      <c r="DT8" s="54" t="s">
        <v>1222</v>
      </c>
      <c r="DU8" s="55" t="s">
        <v>1223</v>
      </c>
      <c r="DV8" s="55" t="s">
        <v>1224</v>
      </c>
      <c r="DW8" s="54" t="s">
        <v>1225</v>
      </c>
      <c r="DX8" s="55" t="s">
        <v>1226</v>
      </c>
      <c r="DY8" s="54" t="s">
        <v>1227</v>
      </c>
      <c r="DZ8" s="54" t="s">
        <v>1228</v>
      </c>
      <c r="EA8" s="54" t="s">
        <v>1229</v>
      </c>
      <c r="EB8" s="54" t="s">
        <v>1230</v>
      </c>
      <c r="EC8" s="54" t="s">
        <v>1231</v>
      </c>
      <c r="ED8" s="54" t="s">
        <v>1232</v>
      </c>
      <c r="EE8" s="54" t="s">
        <v>1234</v>
      </c>
      <c r="EF8" s="54" t="s">
        <v>1235</v>
      </c>
      <c r="EG8" s="54" t="s">
        <v>1236</v>
      </c>
      <c r="EH8" s="54" t="s">
        <v>764</v>
      </c>
      <c r="EI8" s="54" t="s">
        <v>765</v>
      </c>
      <c r="EJ8" s="54" t="s">
        <v>1237</v>
      </c>
      <c r="EK8" s="54" t="s">
        <v>1238</v>
      </c>
      <c r="EL8" s="54" t="s">
        <v>1239</v>
      </c>
      <c r="EM8" s="54" t="s">
        <v>1240</v>
      </c>
      <c r="EN8" s="54" t="s">
        <v>767</v>
      </c>
      <c r="EO8" s="54" t="s">
        <v>768</v>
      </c>
      <c r="EP8" s="54" t="s">
        <v>1241</v>
      </c>
      <c r="EQ8" s="54" t="s">
        <v>769</v>
      </c>
      <c r="ER8" s="54" t="s">
        <v>770</v>
      </c>
      <c r="ES8" s="54" t="s">
        <v>1243</v>
      </c>
      <c r="ET8" s="54" t="s">
        <v>772</v>
      </c>
      <c r="EU8" s="54" t="s">
        <v>773</v>
      </c>
      <c r="EV8" s="54" t="s">
        <v>1244</v>
      </c>
      <c r="EW8" s="54" t="s">
        <v>772</v>
      </c>
      <c r="EX8" s="54" t="s">
        <v>773</v>
      </c>
      <c r="EY8" s="54" t="s">
        <v>1246</v>
      </c>
      <c r="EZ8" s="54" t="s">
        <v>198</v>
      </c>
      <c r="FA8" s="54" t="s">
        <v>1248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1250</v>
      </c>
      <c r="FH8" s="54" t="s">
        <v>1251</v>
      </c>
      <c r="FI8" s="54" t="s">
        <v>16</v>
      </c>
      <c r="FJ8" s="54" t="s">
        <v>17</v>
      </c>
      <c r="FK8" s="54" t="s">
        <v>147</v>
      </c>
      <c r="FL8" s="54" t="s">
        <v>1253</v>
      </c>
      <c r="FM8" s="54" t="s">
        <v>1254</v>
      </c>
      <c r="FN8" s="54" t="s">
        <v>1255</v>
      </c>
      <c r="FO8" s="54" t="s">
        <v>1257</v>
      </c>
      <c r="FP8" s="54" t="s">
        <v>1258</v>
      </c>
      <c r="FQ8" s="54" t="s">
        <v>1260</v>
      </c>
      <c r="FR8" s="54" t="s">
        <v>776</v>
      </c>
      <c r="FS8" s="54" t="s">
        <v>1261</v>
      </c>
      <c r="FT8" s="54" t="s">
        <v>1262</v>
      </c>
      <c r="FU8" s="54" t="s">
        <v>777</v>
      </c>
      <c r="FV8" s="54" t="s">
        <v>778</v>
      </c>
      <c r="FW8" s="54" t="s">
        <v>1264</v>
      </c>
      <c r="FX8" s="54" t="s">
        <v>1266</v>
      </c>
      <c r="FY8" s="54" t="s">
        <v>779</v>
      </c>
      <c r="FZ8" s="54" t="s">
        <v>1267</v>
      </c>
      <c r="GA8" s="55" t="s">
        <v>1269</v>
      </c>
      <c r="GB8" s="54" t="s">
        <v>1270</v>
      </c>
      <c r="GC8" s="55" t="s">
        <v>1271</v>
      </c>
      <c r="GD8" s="54" t="s">
        <v>1272</v>
      </c>
      <c r="GE8" s="54" t="s">
        <v>1273</v>
      </c>
      <c r="GF8" s="54" t="s">
        <v>1274</v>
      </c>
      <c r="GG8" s="55" t="s">
        <v>152</v>
      </c>
      <c r="GH8" s="54" t="s">
        <v>781</v>
      </c>
      <c r="GI8" s="55" t="s">
        <v>782</v>
      </c>
      <c r="GJ8" s="55" t="s">
        <v>1277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1280</v>
      </c>
      <c r="GS8" s="55" t="s">
        <v>1281</v>
      </c>
      <c r="GT8" s="54" t="s">
        <v>788</v>
      </c>
      <c r="GU8" s="55" t="s">
        <v>1282</v>
      </c>
      <c r="GV8" s="55" t="s">
        <v>1283</v>
      </c>
      <c r="GW8" s="54" t="s">
        <v>1284</v>
      </c>
      <c r="GX8" s="55" t="s">
        <v>1285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1287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1290</v>
      </c>
      <c r="HL8" s="54" t="s">
        <v>795</v>
      </c>
      <c r="HM8" s="54" t="s">
        <v>1291</v>
      </c>
      <c r="HN8" s="54" t="s">
        <v>1293</v>
      </c>
      <c r="HO8" s="54" t="s">
        <v>1294</v>
      </c>
      <c r="HP8" s="54" t="s">
        <v>1295</v>
      </c>
      <c r="HQ8" s="54" t="s">
        <v>800</v>
      </c>
      <c r="HR8" s="54" t="s">
        <v>801</v>
      </c>
      <c r="HS8" s="54" t="s">
        <v>1296</v>
      </c>
      <c r="HT8" s="54" t="s">
        <v>1337</v>
      </c>
      <c r="HU8" s="54" t="s">
        <v>798</v>
      </c>
      <c r="HV8" s="54" t="s">
        <v>1297</v>
      </c>
      <c r="HW8" s="54" t="s">
        <v>1298</v>
      </c>
      <c r="HX8" s="54" t="s">
        <v>1299</v>
      </c>
      <c r="HY8" s="54" t="s">
        <v>1300</v>
      </c>
      <c r="HZ8" s="54" t="s">
        <v>1302</v>
      </c>
      <c r="IA8" s="54" t="s">
        <v>1303</v>
      </c>
      <c r="IB8" s="54" t="s">
        <v>1304</v>
      </c>
      <c r="IC8" s="54" t="s">
        <v>1306</v>
      </c>
      <c r="ID8" s="54" t="s">
        <v>1307</v>
      </c>
      <c r="IE8" s="54" t="s">
        <v>1308</v>
      </c>
      <c r="IF8" s="54" t="s">
        <v>803</v>
      </c>
      <c r="IG8" s="54" t="s">
        <v>804</v>
      </c>
      <c r="IH8" s="54" t="s">
        <v>1309</v>
      </c>
      <c r="II8" s="54" t="s">
        <v>148</v>
      </c>
      <c r="IJ8" s="54" t="s">
        <v>235</v>
      </c>
      <c r="IK8" s="54" t="s">
        <v>209</v>
      </c>
      <c r="IL8" s="54" t="s">
        <v>1312</v>
      </c>
      <c r="IM8" s="54" t="s">
        <v>1313</v>
      </c>
      <c r="IN8" s="54" t="s">
        <v>1314</v>
      </c>
      <c r="IO8" s="54" t="s">
        <v>1316</v>
      </c>
      <c r="IP8" s="54" t="s">
        <v>1317</v>
      </c>
      <c r="IQ8" s="54" t="s">
        <v>1318</v>
      </c>
      <c r="IR8" s="54" t="s">
        <v>1320</v>
      </c>
      <c r="IS8" s="54" t="s">
        <v>1321</v>
      </c>
      <c r="IT8" s="54" t="s">
        <v>1322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5" t="s">
        <v>842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2" t="s">
        <v>56</v>
      </c>
      <c r="E42" s="103"/>
      <c r="F42" s="63" t="s">
        <v>3</v>
      </c>
      <c r="G42" s="64"/>
      <c r="H42" s="65" t="s">
        <v>715</v>
      </c>
      <c r="I42" s="66"/>
      <c r="J42" s="65" t="s">
        <v>331</v>
      </c>
      <c r="K42" s="66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4" t="s">
        <v>159</v>
      </c>
      <c r="E51" s="104"/>
      <c r="F51" s="60" t="s">
        <v>116</v>
      </c>
      <c r="G51" s="61"/>
      <c r="H51" s="65" t="s">
        <v>174</v>
      </c>
      <c r="I51" s="66"/>
      <c r="J51" s="96" t="s">
        <v>186</v>
      </c>
      <c r="K51" s="96"/>
      <c r="L51" s="96" t="s">
        <v>117</v>
      </c>
      <c r="M51" s="96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Рамазан Жумагазин</cp:lastModifiedBy>
  <dcterms:created xsi:type="dcterms:W3CDTF">2022-12-22T06:57:03Z</dcterms:created>
  <dcterms:modified xsi:type="dcterms:W3CDTF">2024-01-10T12:43:08Z</dcterms:modified>
</cp:coreProperties>
</file>